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ml.chartshapes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drawings/drawing17.xml" ContentType="application/vnd.openxmlformats-officedocument.drawingml.chartshapes+xml"/>
  <Override PartName="/xl/charts/chart19.xml" ContentType="application/vnd.openxmlformats-officedocument.drawingml.chart+xml"/>
  <Override PartName="/xl/drawings/drawing18.xml" ContentType="application/vnd.openxmlformats-officedocument.drawingml.chartshapes+xml"/>
  <Override PartName="/xl/charts/chart20.xml" ContentType="application/vnd.openxmlformats-officedocument.drawingml.chart+xml"/>
  <Override PartName="/xl/drawings/drawing19.xml" ContentType="application/vnd.openxmlformats-officedocument.drawingml.chartshapes+xml"/>
  <Override PartName="/xl/charts/chart2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0" yWindow="180" windowWidth="11232" windowHeight="7872"/>
  </bookViews>
  <sheets>
    <sheet name="Dashboard" sheetId="2" r:id="rId1"/>
    <sheet name="Charts" sheetId="1" r:id="rId2"/>
    <sheet name="Site Charts" sheetId="3" r:id="rId3"/>
  </sheets>
  <externalReferences>
    <externalReference r:id="rId4"/>
  </externalReferences>
  <definedNames>
    <definedName name="ALI_Workshops">[1]Tracey!$G$12:$R$12</definedName>
    <definedName name="BCi_ActiveCases">[1]BCi!$G$26:$R$26</definedName>
    <definedName name="BCi_Assessed">[1]BCi!$G$5:$R$5</definedName>
    <definedName name="BCi_CareerRestarts">[1]BCi!$G$10:$R$10</definedName>
    <definedName name="BCi_Classsized">[1]BCi!$G$14:$R$14</definedName>
    <definedName name="BCi_CompletedOccupational">[1]BCi!$G$17:$R$17</definedName>
    <definedName name="BCi_CompletedWandL">[1]BCi!$G$18:$R$18</definedName>
    <definedName name="BCi_Credential">[1]BCi!$G$19:$R$19</definedName>
    <definedName name="BCi_Emplyed">[1]BCi!$G$21:$R$21</definedName>
    <definedName name="BCi_Enrolled">[1]BCi!$G$7:$R$7</definedName>
    <definedName name="BCi_Info_Indiv">[1]BCi!$G$3:$R$3</definedName>
    <definedName name="BCi_InfoSessions">[1]BCi!$G$4:$R$4</definedName>
    <definedName name="BCi_InTraining">[1]BCi!$G$28:$R$28</definedName>
    <definedName name="BCi_ITAs">[1]BCi!$G$13:$R$13</definedName>
    <definedName name="BCi_JobSeekerAppts">[1]BCi!$G$27:$R$27</definedName>
    <definedName name="BCi_LTU">[1]BCi!$G$8:$R$8</definedName>
    <definedName name="BCi_OtherUnemployed">[1]BCi!$G$9:$R$9</definedName>
    <definedName name="BCi_PartnerMtgs">[1]BCi!$G$24:$R$24</definedName>
    <definedName name="BCi_Randomized">[1]BCi!$G$6:$R$6</definedName>
    <definedName name="BCi_Retained">[1]BCi!$G$31:$R$31</definedName>
    <definedName name="BCi_SupportSvcs">[1]BCi!$G$20:$R$20</definedName>
    <definedName name="BCi_UndupCompletedTraining">[1]BCi!$G$16:$R$16</definedName>
    <definedName name="BCi_UndupTrainingEnrolled">[1]BCi!$G$12:$R$12</definedName>
    <definedName name="BCi_VerifiedPLacements">[1]BCi!$G$30:$R$30</definedName>
    <definedName name="BCi_WandL_Enrolled">[1]BCi!$G$15:$R$15</definedName>
    <definedName name="BCio_Indiv_CareerRestarts">[1]BCi!$G$11:$R$11</definedName>
    <definedName name="BCo_Assessed">[1]BCo!$G$5:$R$5</definedName>
    <definedName name="BCo_AttendingCareerRestart">[1]BCo!$G$11:$R$11</definedName>
    <definedName name="BCo_CareerRestarts">[1]BCo!$G$10:$R$10</definedName>
    <definedName name="BCo_Classsized">[1]BCo!$G$14:$R$14</definedName>
    <definedName name="BCo_CompletedOccupational">[1]BCo!$G$17:$R$17</definedName>
    <definedName name="BCo_COmpletingWandL">[1]BCo!$G$18:$R$18</definedName>
    <definedName name="BCo_Credentials">[1]BCo!$G$19:$R$19</definedName>
    <definedName name="BCo_Enrolled">[1]BCo!$G$7:$R$7</definedName>
    <definedName name="BCo_EnrolledWandL">[1]BCo!$G$15:$R$15</definedName>
    <definedName name="BCo_Info_Indivs">[1]BCo!$G$3:$R$3</definedName>
    <definedName name="BCo_InfoSessions">[1]BCo!$G$4:$R$4</definedName>
    <definedName name="BCo_InTraining">[1]BCo!$G$28:$R$28</definedName>
    <definedName name="BCo_ITAs">[1]BCo!$G$13:$R$13</definedName>
    <definedName name="BCo_JobCLubs">[1]BCo!$G$29:$R$29</definedName>
    <definedName name="BCo_JobSeekerAppts">[1]BCo!$G$27:$R$27</definedName>
    <definedName name="BCo_LTU">[1]BCo!$G$8:$R$8</definedName>
    <definedName name="BCo_OtherUnemployed">[1]BCo!$G$9:$R$9</definedName>
    <definedName name="BCo_PartnerMtghs">[1]BCo!$G$24:$R$24</definedName>
    <definedName name="BCo_Placements">[1]BCo!$G$21:$R$21</definedName>
    <definedName name="BCo_Randomized">[1]BCo!$G$6:$R$6</definedName>
    <definedName name="BCo_Retained">[1]BCo!$G$31:$R$31</definedName>
    <definedName name="BCo_SupportSvcs">[1]BCo!$G$20:$R$20</definedName>
    <definedName name="BCo_UndupCompletedTraining">[1]BCo!$G$16:$R$16</definedName>
    <definedName name="BCo_UndupEnrolledTraining">[1]BCo!$G$12:$R$12</definedName>
    <definedName name="BCo_VerifiedPlacements">[1]BCo!$G$30:$R$30</definedName>
    <definedName name="CW_WandL">[1]Levorn!$G$15:$R$15</definedName>
    <definedName name="IT_BizMtgs">[1]Aggie!$G$7:$R$7</definedName>
    <definedName name="IT_Cohorts">[1]Aggie!$G$10:$R$10</definedName>
    <definedName name="IT_Conversion">[1]Aggie!$G$13:$R$13</definedName>
    <definedName name="IT_IndustryEvents">[1]Aggie!$G$8:$R$8</definedName>
    <definedName name="IT_JobSeekerEvents">[1]Aggie!$G$9:$R$9</definedName>
    <definedName name="IT_LOIs">[1]Aggie!$G$11:$R$11</definedName>
    <definedName name="IT_PartnerMtgs">[1]Aggie!$G$3:$R$3</definedName>
    <definedName name="IT_RepeatBiz">[1]Aggie!$G$14:$R$14</definedName>
    <definedName name="IT_WandL">[1]Aggie!$G$12:$R$12</definedName>
    <definedName name="IT_Webinars">[1]Aggie!$G$4:$R$4</definedName>
    <definedName name="Laurel_ActiveCases">[1]Alfredo!$G$21:$R$21</definedName>
    <definedName name="Laurel_Assessed">[1]Tracey!$G$5:$R$5</definedName>
    <definedName name="Laurel_CareerRestarts">[1]Alfredo!$G$3:$R$3</definedName>
    <definedName name="Laurel_CompleteOccupational">[1]Alfredo!$G$10:$R$10</definedName>
    <definedName name="Laurel_CompleteWandL">[1]Alfredo!$G$11:$R$11</definedName>
    <definedName name="Laurel_Credential">[1]Alfredo!$G$12:$R$12</definedName>
    <definedName name="Laurel_Employment">[1]Alfredo!$G$14:$R$14</definedName>
    <definedName name="Laurel_Enrolled">[1]Tracey!$G$7:$R$7</definedName>
    <definedName name="Laurel_EnrolledClasssized">[1]Alfredo!$G$7:$R$7</definedName>
    <definedName name="Laurel_EnrolledITA">[1]Alfredo!$G$6:$R$6</definedName>
    <definedName name="Laurel_EnrolledWandL">[1]Alfredo!$G$8:$R$8</definedName>
    <definedName name="Laurel_In_Training">[1]Alfredo!$G$23:$R$23</definedName>
    <definedName name="Laurel_InCareerRestart">[1]Alfredo!$G$4:$R$4</definedName>
    <definedName name="Laurel_Indiv_Randomized">[1]Tracey!$G$6:$R$6</definedName>
    <definedName name="Laurel_Info_Indiv">[1]Tracey!$G$3:$R$3</definedName>
    <definedName name="Laurel_Info_Sessions">[1]Tracey!$G$4:$R$4</definedName>
    <definedName name="Laurel_Job_Clubs">[1]Alfredo!$G$24:$R$24</definedName>
    <definedName name="Laurel_JobSeekerAppts">[1]Alfredo!$G$22:$R$22</definedName>
    <definedName name="Laurel_LTU">[1]Tracey!$G$8:$R$8</definedName>
    <definedName name="Laurel_OtherUnemployed">[1]Tracey!$G$9:$R$9</definedName>
    <definedName name="Laurel_Placements_Verified">[1]Alfredo!$G$25:$R$25</definedName>
    <definedName name="Laurel_Retained">[1]Alfredo!$G$26:$R$26</definedName>
    <definedName name="Laurel_SupportSvcs">[1]Alfredo!$G$13:$R$13</definedName>
    <definedName name="Laurel_UndupCompleted">[1]Alfredo!$G$9:$R$9</definedName>
    <definedName name="Laurel_UndupEnrolledTraining">[1]Alfredo!$G$5:$R$5</definedName>
    <definedName name="Laurel_Veterans">[1]Tracey!$G$10:$R$10</definedName>
    <definedName name="levorn_BizMtgs">[1]Levorn!$G$5:$R$5</definedName>
    <definedName name="Levorn_Cohorts">[1]Levorn!$G$8:$R$8</definedName>
    <definedName name="Levorn_HireConversion">[1]Levorn!$G$11:$R$11</definedName>
    <definedName name="Levorn_IndustryEvents">[1]Levorn!$G$6:$R$6</definedName>
    <definedName name="Levorn_JobSeekerEvents">[1]Levorn!$G$7:$R$7</definedName>
    <definedName name="Levorn_LOIs">[1]Levorn!$G$9:$R$9</definedName>
    <definedName name="Levorn_Satisfaction">[1]Levorn!#REF!</definedName>
    <definedName name="Levorn_TrainingMtgs">[1]Levorn!$G$3:$R$3</definedName>
    <definedName name="Levorn_WandLearn">[1]Levorn!$G$10:$R$10</definedName>
    <definedName name="Levorn_Webinars">[1]Levorn!#REF!</definedName>
    <definedName name="MDBio_Workshops">[1]Tracey!$G$13:$R$13</definedName>
    <definedName name="MF_ActiveCases">[1]Mont.Fred!$G$26:$R$26</definedName>
    <definedName name="MF_Assessed">[1]Mont.Fred!$G$5:$R$5</definedName>
    <definedName name="MF_AttendingCareerRestarts">[1]Mont.Fred!$G$11:$R$11</definedName>
    <definedName name="MF_CareerRestarts">[1]Mont.Fred!$G$10:$R$10</definedName>
    <definedName name="MF_Classsized">[1]Mont.Fred!$G$14:$R$14</definedName>
    <definedName name="MF_CompletedOccupational">[1]Mont.Fred!$G$17:$R$17</definedName>
    <definedName name="MF_CompletedWandL">[1]Mont.Fred!$G$18:$R$18</definedName>
    <definedName name="MF_Credential">[1]Mont.Fred!$G$19:$R$19</definedName>
    <definedName name="MF_Employed">[1]Mont.Fred!$G$21:$R$21</definedName>
    <definedName name="MF_Enrolled">[1]Mont.Fred!$G$7:$R$7</definedName>
    <definedName name="MF_EnrolledWandL">[1]Mont.Fred!$G$15:$R$15</definedName>
    <definedName name="MF_Indiv_Info">[1]Mont.Fred!$G$3:$R$3</definedName>
    <definedName name="MF_InfoSessions">[1]Mont.Fred!$G$4:$R$4</definedName>
    <definedName name="MF_InTraining">[1]Mont.Fred!$G$28:$R$28</definedName>
    <definedName name="MF_JobCLubs">[1]Mont.Fred!$G$29:$R$29</definedName>
    <definedName name="MF_JobSeekerAppots">[1]Mont.Fred!$G$27:$R$27</definedName>
    <definedName name="MF_LTU">[1]Mont.Fred!$G$8:$R$8</definedName>
    <definedName name="MF_OtherUnemployed">[1]Mont.Fred!$G$9:$R$9</definedName>
    <definedName name="MF_PartnerMtgs">[1]Mont.Fred!$G$24:$R$24</definedName>
    <definedName name="MF_Randomized">[1]Mont.Fred!$G$6:$R$6</definedName>
    <definedName name="MF_Retained">[1]Mont.Fred!$G$31:$R$31</definedName>
    <definedName name="MF_SupportSvcs">[1]Mont.Fred!$G$20:$R$20</definedName>
    <definedName name="MF_UndupCOmpletedTraining">[1]Mont.Fred!$G$16:$R$16</definedName>
    <definedName name="MF_UndupEnrolledTraining">[1]Mont.Fred!$G$12:$R$12</definedName>
    <definedName name="MF_VerifiedPlacements">[1]Mont.Fred!$G$30:$R$30</definedName>
    <definedName name="Q_Satisfaction">[1]Alfredo!$G$19:$R$19</definedName>
    <definedName name="Q_Training_Workforce_Mtgs">[1]Alfredo!$G$17:$R$17</definedName>
    <definedName name="Q_Webinars">[1]Alfredo!$G$18:$R$18</definedName>
    <definedName name="Refer_CW">[1]Levorn!$G$14:$R$14</definedName>
    <definedName name="Sally_BizMtgs">[1]Sally!$G$7:$R$7</definedName>
    <definedName name="Sally_Cohorts">[1]Sally!$G$10:$R$10</definedName>
    <definedName name="Sally_HireConversion">[1]Sally!$G$13:$R$13</definedName>
    <definedName name="Sally_IndustryEvents">[1]Sally!$G$8:$R$8</definedName>
    <definedName name="Sally_JobSeekerEvents">[1]Sally!$G$9:$R$9</definedName>
    <definedName name="Sally_LOIs">[1]Sally!$G$11:$R$11</definedName>
    <definedName name="Sally_Partner_Mtgs">[1]Sally!$G$3:$R$3</definedName>
    <definedName name="Sally_RepeatBiz">[1]Sally!$G$14:$R$14</definedName>
    <definedName name="Sally_WandLPlacements">[1]Sally!$G$12:$R$12</definedName>
    <definedName name="Sally_Webinars">[1]Sally!$G$4:$R$4</definedName>
    <definedName name="SoMD_ActiveCases">[1]SoMD!$G$27:$R$27</definedName>
    <definedName name="SoMD_Assessed">[1]SoMD!$G$5:$R$5</definedName>
    <definedName name="SoMD_AttendingCareerRestart">[1]SoMD!$G$12:$R$12</definedName>
    <definedName name="SoMD_CareerRestarts">[1]SoMD!$G$11:$R$11</definedName>
    <definedName name="SoMD_COmpletedOccupational">[1]SoMD!$G$18:$R$18</definedName>
    <definedName name="SoMD_CompletedWandL">[1]SoMD!$G$19:$R$19</definedName>
    <definedName name="SoMD_Credential">[1]SoMD!$G$20:$R$20</definedName>
    <definedName name="SoMD_Enrolled">[1]SoMD!$G$7:$R$7</definedName>
    <definedName name="SoMD_EnrolledCclasssized">[1]SoMD!$G$15:$R$15</definedName>
    <definedName name="SoMD_EnrolledWandL">[1]SoMD!$G$16:$R$16</definedName>
    <definedName name="SoMD_InfoIndiv">[1]SoMD!$G$3:$R$3</definedName>
    <definedName name="SoMD_InfoSessions">[1]SoMD!$G$4:$R$4</definedName>
    <definedName name="SoMD_InTraining">[1]SoMD!$G$29:$R$29</definedName>
    <definedName name="SoMD_ITAs">[1]SoMD!$G$14:$R$14</definedName>
    <definedName name="SoMD_JobClubs">[1]SoMD!$G$30:$R$30</definedName>
    <definedName name="SoMD_JSAppts">[1]SoMD!$G$28:$R$28</definedName>
    <definedName name="SoMD_LTU">[1]SoMD!$G$8:$R$8</definedName>
    <definedName name="SoMD_OtherUnemployed">[1]SoMD!$G$9:$R$9</definedName>
    <definedName name="SoMD_PartnerMtgs">[1]SoMD!$G$25:$R$25</definedName>
    <definedName name="SoMD_Placements">[1]SoMD!$G$22:$R$22</definedName>
    <definedName name="SoMD_Randomized">[1]SoMD!$G$6:$R$6</definedName>
    <definedName name="SoMD_Retained">[1]SoMD!$G$32:$R$32</definedName>
    <definedName name="SoMD_SupportSvcs">[1]SoMD!$G$21:$R$21</definedName>
    <definedName name="SoMD_UndupCompletedTraining">[1]SoMD!$G$17:$R$17</definedName>
    <definedName name="SoMD_UndupTrainingEnrolled">[1]SoMD!$G$13:$R$13</definedName>
    <definedName name="SoMD_VerifiedPLacements">[1]SoMD!$G$31:$R$31</definedName>
    <definedName name="Sus_ActiveCases">[1]Susquehanna!$G$27:$R$27</definedName>
    <definedName name="Sus_Assessed">[1]Susquehanna!$G$5:$R$5</definedName>
    <definedName name="Sus_AttendCareerRestarts">[1]Susquehanna!$G$12:$R$12</definedName>
    <definedName name="Sus_CareerRestarts">[1]Susquehanna!$G$11:$R$11</definedName>
    <definedName name="Sus_Classsized">[1]Susquehanna!$G$15:$R$15</definedName>
    <definedName name="Sus_CompletingOccupational">[1]Susquehanna!$G$18:$R$18</definedName>
    <definedName name="Sus_CompletingWandL">[1]Susquehanna!$G$19:$R$19</definedName>
    <definedName name="Sus_Credential">[1]Susquehanna!$G$20:$R$20</definedName>
    <definedName name="Sus_Employed">[1]Susquehanna!$G$22:$R$22</definedName>
    <definedName name="Sus_Enrolled">[1]Susquehanna!$G$7:$R$7</definedName>
    <definedName name="Sus_EnrolledWandL">[1]Susquehanna!$G$16:$R$16</definedName>
    <definedName name="Sus_Info_Indiv">[1]Susquehanna!$G$3:$R$3</definedName>
    <definedName name="Sus_InfoSessions">[1]Susquehanna!$G$4:$R$4</definedName>
    <definedName name="Sus_InTraining">[1]Susquehanna!$G$29:$R$29</definedName>
    <definedName name="Sus_ITAs">[1]Susquehanna!$G$14:$R$14</definedName>
    <definedName name="Sus_JobClubs">[1]Susquehanna!$G$30:$R$30</definedName>
    <definedName name="Sus_JSAppts">[1]Susquehanna!$G$28:$R$28</definedName>
    <definedName name="Sus_LTU">[1]Susquehanna!$G$8:$R$8</definedName>
    <definedName name="Sus_OtherUnemployed">[1]Susquehanna!$G$9:$R$9</definedName>
    <definedName name="Sus_PartnerMtgs">[1]Susquehanna!$G$25:$R$25</definedName>
    <definedName name="Sus_Randomized">[1]Susquehanna!$G$6:$R$6</definedName>
    <definedName name="Sus_Retained">[1]Susquehanna!$G$32:$R$32</definedName>
    <definedName name="Sus_SupportSvcs">[1]Susquehanna!$G$21:$R$21</definedName>
    <definedName name="Sus_UndupCompletedTraining">[1]Susquehanna!$G$17:$R$17</definedName>
    <definedName name="Sus_UndupEnrolledTraining">[1]Susquehanna!$G$13:$R$13</definedName>
    <definedName name="Sus_VerifiedPlacements">[1]Susquehanna!$G$31:$R$31</definedName>
    <definedName name="Tracey_Satisfaction">[1]Tracey!$G$17:$R$17</definedName>
    <definedName name="Tracey_Webinars">[1]Tracey!$G$16:$R$16</definedName>
    <definedName name="Tracey_Workforce_Mtgs">[1]Tracey!$G$15:$R$15</definedName>
  </definedNames>
  <calcPr calcId="162913"/>
</workbook>
</file>

<file path=xl/calcChain.xml><?xml version="1.0" encoding="utf-8"?>
<calcChain xmlns="http://schemas.openxmlformats.org/spreadsheetml/2006/main">
  <c r="B43" i="1" l="1"/>
  <c r="B26" i="1"/>
  <c r="N60" i="1"/>
  <c r="N43" i="1"/>
  <c r="N26" i="1"/>
  <c r="N9" i="1"/>
  <c r="H18" i="3"/>
  <c r="H11" i="3" l="1"/>
  <c r="H12" i="3"/>
  <c r="H13" i="3"/>
  <c r="H14" i="3"/>
  <c r="H15" i="3"/>
  <c r="H16" i="3"/>
  <c r="H17" i="3"/>
  <c r="H10" i="3"/>
  <c r="B10" i="1" s="1"/>
  <c r="B60" i="1" l="1"/>
  <c r="E52" i="1" s="1"/>
  <c r="E54" i="1" s="1"/>
  <c r="N62" i="1"/>
  <c r="N45" i="1"/>
  <c r="Q37" i="1" s="1"/>
  <c r="Q39" i="1" s="1"/>
  <c r="N28" i="1"/>
  <c r="Q20" i="1" s="1"/>
  <c r="Q22" i="1" s="1"/>
  <c r="N11" i="1"/>
  <c r="Q3" i="1" s="1"/>
  <c r="Q5" i="1" s="1"/>
  <c r="B45" i="1"/>
  <c r="E37" i="1" s="1"/>
  <c r="E39" i="1" s="1"/>
  <c r="B28" i="1"/>
  <c r="E19" i="1" s="1"/>
  <c r="E21" i="1" s="1"/>
  <c r="B12" i="1"/>
  <c r="E3" i="1" s="1"/>
  <c r="E5" i="1" s="1"/>
</calcChain>
</file>

<file path=xl/sharedStrings.xml><?xml version="1.0" encoding="utf-8"?>
<sst xmlns="http://schemas.openxmlformats.org/spreadsheetml/2006/main" count="138" uniqueCount="46">
  <si>
    <t>End</t>
  </si>
  <si>
    <t>Green</t>
  </si>
  <si>
    <t>Yellow</t>
  </si>
  <si>
    <t>Pointer</t>
  </si>
  <si>
    <t>Red</t>
  </si>
  <si>
    <t>V alue</t>
  </si>
  <si>
    <t>Start</t>
  </si>
  <si>
    <t>Gauge</t>
  </si>
  <si>
    <t>Ranges</t>
  </si>
  <si>
    <t>COMPLETED TRAINING</t>
  </si>
  <si>
    <t>EMPLOYED</t>
  </si>
  <si>
    <t>INTENSIVE SERVICES</t>
  </si>
  <si>
    <t>TRAINING ACTIVITIES</t>
  </si>
  <si>
    <t>Goal:</t>
  </si>
  <si>
    <t>Attained:</t>
  </si>
  <si>
    <t>Percentage:</t>
  </si>
  <si>
    <t>RECEIVING CREDENTIAL</t>
  </si>
  <si>
    <t>AVERAGE WAGE</t>
  </si>
  <si>
    <t>BUDGET SPENT</t>
  </si>
  <si>
    <t>Enrolled</t>
  </si>
  <si>
    <t>Laurel</t>
  </si>
  <si>
    <t>Info Sessions</t>
  </si>
  <si>
    <t>Assessed</t>
  </si>
  <si>
    <t>Attending Career Restart</t>
  </si>
  <si>
    <t>Enrolled in Training</t>
  </si>
  <si>
    <t>Enrolled in W&amp;L</t>
  </si>
  <si>
    <t>Completing Training</t>
  </si>
  <si>
    <t>Attaining Credential</t>
  </si>
  <si>
    <t>Receiving Supportive Services</t>
  </si>
  <si>
    <t>Employed</t>
  </si>
  <si>
    <t>Randomized</t>
  </si>
  <si>
    <t>Outreach</t>
  </si>
  <si>
    <t>Mont/Fred</t>
  </si>
  <si>
    <t>SoMD</t>
  </si>
  <si>
    <t>Susquehanna</t>
  </si>
  <si>
    <t>Balt. City</t>
  </si>
  <si>
    <t>Balt County</t>
  </si>
  <si>
    <t>Site Comparisons</t>
  </si>
  <si>
    <t>Ave Wage</t>
  </si>
  <si>
    <t>Value</t>
  </si>
  <si>
    <t>Site Data</t>
  </si>
  <si>
    <t>k</t>
  </si>
  <si>
    <t>Blue</t>
  </si>
  <si>
    <t>DOL Year 2 (Oct 1, 2015 through Sept 30, 2016): Attained vs Goal as of March 31, 2016</t>
  </si>
  <si>
    <t>SERVED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</si>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</sst>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2" applyNumberFormat="1" applyFont="1"/>
    <xf numFmtId="1" fontId="0" fillId="0" borderId="0" xfId="0" applyNumberFormat="1"/>
    <xf numFmtId="164" fontId="0" fillId="0" borderId="0" xfId="1" applyNumberFormat="1" applyFont="1"/>
    <xf numFmtId="0" fontId="2" fillId="0" borderId="0" xfId="0" applyFont="1"/>
    <xf numFmtId="44" fontId="0" fillId="0" borderId="0" xfId="1" applyFont="1"/>
    <xf numFmtId="44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B0C-46C4-874D-918F60792425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B0C-46C4-874D-918F60792425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B0C-46C4-874D-918F60792425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B0C-46C4-874D-918F60792425}"/>
              </c:ext>
            </c:extLst>
          </c:dPt>
          <c:dPt>
            <c:idx val="5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8435-45E5-96B7-B8F53C5A9208}"/>
              </c:ext>
            </c:extLst>
          </c:dPt>
          <c:val>
            <c:numRef>
              <c:f>Charts!$B$3:$B$8</c:f>
              <c:numCache>
                <c:formatCode>General</c:formatCode>
                <c:ptCount val="6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B0C-46C4-874D-918F60792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B0C-46C4-874D-918F60792425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B0C-46C4-874D-918F60792425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AB0C-46C4-874D-918F60792425}"/>
              </c:ext>
            </c:extLst>
          </c:dPt>
          <c:val>
            <c:numRef>
              <c:f>Charts!$E$19:$E$21</c:f>
              <c:numCache>
                <c:formatCode>General</c:formatCode>
                <c:ptCount val="3"/>
                <c:pt idx="0" formatCode="0">
                  <c:v>25.358851674641148</c:v>
                </c:pt>
                <c:pt idx="1">
                  <c:v>1</c:v>
                </c:pt>
                <c:pt idx="2">
                  <c:v>173.64114832535884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B0C-46C4-874D-918F60792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Enrolled in Training (Goal:</a:t>
            </a:r>
            <a:r>
              <a:rPr lang="en-US" sz="1400" baseline="0"/>
              <a:t> 82%)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'Site Charts'!$A$12</c:f>
              <c:strCache>
                <c:ptCount val="1"/>
                <c:pt idx="0">
                  <c:v>Enrolled in Training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'Site Charts'!$B$9:$G$9</c:f>
              <c:strCache>
                <c:ptCount val="6"/>
                <c:pt idx="0">
                  <c:v>Laurel</c:v>
                </c:pt>
                <c:pt idx="1">
                  <c:v>Balt. City</c:v>
                </c:pt>
                <c:pt idx="2">
                  <c:v>Balt County</c:v>
                </c:pt>
                <c:pt idx="3">
                  <c:v>Mont/Fred</c:v>
                </c:pt>
                <c:pt idx="4">
                  <c:v>SoMD</c:v>
                </c:pt>
                <c:pt idx="5">
                  <c:v>Susquehanna</c:v>
                </c:pt>
              </c:strCache>
            </c:strRef>
          </c:cat>
          <c:val>
            <c:numRef>
              <c:f>'Site Charts'!$B$12:$G$12</c:f>
              <c:numCache>
                <c:formatCode>General</c:formatCode>
                <c:ptCount val="6"/>
                <c:pt idx="0">
                  <c:v>11</c:v>
                </c:pt>
                <c:pt idx="1">
                  <c:v>7</c:v>
                </c:pt>
                <c:pt idx="2">
                  <c:v>18</c:v>
                </c:pt>
                <c:pt idx="3">
                  <c:v>28</c:v>
                </c:pt>
                <c:pt idx="4">
                  <c:v>11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D9-4B20-8164-C8EDF06C84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4015744"/>
        <c:axId val="124018688"/>
      </c:barChart>
      <c:catAx>
        <c:axId val="1240157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24018688"/>
        <c:crosses val="autoZero"/>
        <c:auto val="1"/>
        <c:lblAlgn val="ctr"/>
        <c:lblOffset val="100"/>
        <c:noMultiLvlLbl val="0"/>
      </c:catAx>
      <c:valAx>
        <c:axId val="12401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015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Employed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'Site Charts'!$A$17</c:f>
              <c:strCache>
                <c:ptCount val="1"/>
                <c:pt idx="0">
                  <c:v>Employed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'Site Charts'!$B$9:$G$9</c:f>
              <c:strCache>
                <c:ptCount val="6"/>
                <c:pt idx="0">
                  <c:v>Laurel</c:v>
                </c:pt>
                <c:pt idx="1">
                  <c:v>Balt. City</c:v>
                </c:pt>
                <c:pt idx="2">
                  <c:v>Balt County</c:v>
                </c:pt>
                <c:pt idx="3">
                  <c:v>Mont/Fred</c:v>
                </c:pt>
                <c:pt idx="4">
                  <c:v>SoMD</c:v>
                </c:pt>
                <c:pt idx="5">
                  <c:v>Susquehanna</c:v>
                </c:pt>
              </c:strCache>
            </c:strRef>
          </c:cat>
          <c:val>
            <c:numRef>
              <c:f>'Site Charts'!$B$17:$G$17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DD-44C2-9B06-891FC21078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4034432"/>
        <c:axId val="124053760"/>
      </c:barChart>
      <c:catAx>
        <c:axId val="1240344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24053760"/>
        <c:crosses val="autoZero"/>
        <c:auto val="1"/>
        <c:lblAlgn val="ctr"/>
        <c:lblOffset val="100"/>
        <c:noMultiLvlLbl val="0"/>
      </c:catAx>
      <c:valAx>
        <c:axId val="1240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03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D9-4796-806A-09C1F35B576C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D9-4796-806A-09C1F35B576C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3D9-4796-806A-09C1F35B576C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3D9-4796-806A-09C1F35B576C}"/>
              </c:ext>
            </c:extLst>
          </c:dPt>
          <c:dPt>
            <c:idx val="5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093-4BA7-9C77-1E9AB92AAE04}"/>
              </c:ext>
            </c:extLst>
          </c:dPt>
          <c:val>
            <c:numRef>
              <c:f>Charts!$B$3:$B$8</c:f>
              <c:numCache>
                <c:formatCode>General</c:formatCode>
                <c:ptCount val="6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3D9-4796-806A-09C1F35B5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explosion val="2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3D9-4796-806A-09C1F35B576C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3D9-4796-806A-09C1F35B576C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C3D9-4796-806A-09C1F35B576C}"/>
              </c:ext>
            </c:extLst>
          </c:dPt>
          <c:val>
            <c:numRef>
              <c:f>Charts!$E$52:$E$54</c:f>
              <c:numCache>
                <c:formatCode>General</c:formatCode>
                <c:ptCount val="3"/>
                <c:pt idx="0" formatCode="0">
                  <c:v>30.350587381187566</c:v>
                </c:pt>
                <c:pt idx="1">
                  <c:v>1</c:v>
                </c:pt>
                <c:pt idx="2" formatCode="0">
                  <c:v>168.64941261881245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C3D9-4796-806A-09C1F35B5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/>
      <c:bar3DChart>
        <c:barDir val="col"/>
        <c:grouping val="stacked"/>
        <c:varyColors val="0"/>
        <c:ser>
          <c:idx val="1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'Site Charts'!$B$3</c:f>
              <c:numCache>
                <c:formatCode>General</c:formatCode>
                <c:ptCount val="1"/>
                <c:pt idx="0">
                  <c:v>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07-4879-B90E-550CCB16403A}"/>
            </c:ext>
          </c:extLst>
        </c:ser>
        <c:ser>
          <c:idx val="2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'Site Charts'!$B$4</c:f>
              <c:numCache>
                <c:formatCode>General</c:formatCode>
                <c:ptCount val="1"/>
                <c:pt idx="0">
                  <c:v>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07-4879-B90E-550CCB16403A}"/>
            </c:ext>
          </c:extLst>
        </c:ser>
        <c:ser>
          <c:idx val="3"/>
          <c:order val="2"/>
          <c:invertIfNegative val="0"/>
          <c:dLbls>
            <c:dLbl>
              <c:idx val="0"/>
              <c:layout>
                <c:manualLayout>
                  <c:x val="-1.303926103757924E-4"/>
                  <c:y val="4.3159234376761778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07-4879-B90E-550CCB1640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'Site Charts'!$B$5</c:f>
              <c:numCache>
                <c:formatCode>General</c:formatCode>
                <c:ptCount val="1"/>
                <c:pt idx="0">
                  <c:v>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807-4879-B90E-550CCB16403A}"/>
            </c:ext>
          </c:extLst>
        </c:ser>
        <c:ser>
          <c:idx val="0"/>
          <c:order val="3"/>
          <c:invertIfNegative val="0"/>
          <c:dLbls>
            <c:dLbl>
              <c:idx val="0"/>
              <c:layout>
                <c:manualLayout>
                  <c:x val="-8.5189838778851029E-2"/>
                  <c:y val="-1.367338494098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07-4879-B90E-550CCB1640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'Site Charts'!$B$6</c:f>
              <c:numCache>
                <c:formatCode>General</c:formatCode>
                <c:ptCount val="1"/>
                <c:pt idx="0">
                  <c:v>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807-4879-B90E-550CCB1640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124179200"/>
        <c:axId val="124180736"/>
        <c:axId val="0"/>
      </c:bar3DChart>
      <c:catAx>
        <c:axId val="124179200"/>
        <c:scaling>
          <c:orientation val="minMax"/>
        </c:scaling>
        <c:delete val="1"/>
        <c:axPos val="t"/>
        <c:majorTickMark val="out"/>
        <c:minorTickMark val="none"/>
        <c:tickLblPos val="nextTo"/>
        <c:crossAx val="124180736"/>
        <c:crosses val="autoZero"/>
        <c:auto val="1"/>
        <c:lblAlgn val="ctr"/>
        <c:lblOffset val="100"/>
        <c:noMultiLvlLbl val="0"/>
      </c:catAx>
      <c:valAx>
        <c:axId val="1241807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2417920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58-4DD2-8A15-D21A02D780DB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58-4DD2-8A15-D21A02D780DB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58-4DD2-8A15-D21A02D780DB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958-4DD2-8A15-D21A02D780DB}"/>
              </c:ext>
            </c:extLst>
          </c:dPt>
          <c:dPt>
            <c:idx val="5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7A0-4351-8A62-75A4FB4F0F99}"/>
              </c:ext>
            </c:extLst>
          </c:dPt>
          <c:val>
            <c:numRef>
              <c:f>Charts!$B$3:$B$8</c:f>
              <c:numCache>
                <c:formatCode>General</c:formatCode>
                <c:ptCount val="6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958-4DD2-8A15-D21A02D78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958-4DD2-8A15-D21A02D780DB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958-4DD2-8A15-D21A02D780DB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958-4DD2-8A15-D21A02D780DB}"/>
              </c:ext>
            </c:extLst>
          </c:dPt>
          <c:val>
            <c:numRef>
              <c:f>Charts!$E$3:$E$5</c:f>
              <c:numCache>
                <c:formatCode>General</c:formatCode>
                <c:ptCount val="3"/>
                <c:pt idx="0" formatCode="0">
                  <c:v>29.68036529680365</c:v>
                </c:pt>
                <c:pt idx="1">
                  <c:v>1</c:v>
                </c:pt>
                <c:pt idx="2">
                  <c:v>169.31963470319636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7958-4DD2-8A15-D21A02D78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9C-40F9-A1FE-BEE42D979CA9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9C-40F9-A1FE-BEE42D979CA9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D9C-40F9-A1FE-BEE42D979CA9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D9C-40F9-A1FE-BEE42D979CA9}"/>
              </c:ext>
            </c:extLst>
          </c:dPt>
          <c:dPt>
            <c:idx val="5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888B-4724-9B12-C2F6CE97C37F}"/>
              </c:ext>
            </c:extLst>
          </c:dPt>
          <c:val>
            <c:numRef>
              <c:f>Charts!$B$3:$B$8</c:f>
              <c:numCache>
                <c:formatCode>General</c:formatCode>
                <c:ptCount val="6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D9C-40F9-A1FE-BEE42D979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D9C-40F9-A1FE-BEE42D979CA9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D9C-40F9-A1FE-BEE42D979CA9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AD9C-40F9-A1FE-BEE42D979CA9}"/>
              </c:ext>
            </c:extLst>
          </c:dPt>
          <c:val>
            <c:numRef>
              <c:f>Charts!$E$19:$E$21</c:f>
              <c:numCache>
                <c:formatCode>General</c:formatCode>
                <c:ptCount val="3"/>
                <c:pt idx="0" formatCode="0">
                  <c:v>25.358851674641148</c:v>
                </c:pt>
                <c:pt idx="1">
                  <c:v>1</c:v>
                </c:pt>
                <c:pt idx="2">
                  <c:v>173.64114832535884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D9C-40F9-A1FE-BEE42D979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961-40A2-8446-023CA8AC3AEB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961-40A2-8446-023CA8AC3AEB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961-40A2-8446-023CA8AC3AEB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961-40A2-8446-023CA8AC3AEB}"/>
              </c:ext>
            </c:extLst>
          </c:dPt>
          <c:dPt>
            <c:idx val="5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8F85-40FE-8A52-29B22DCF1DEB}"/>
              </c:ext>
            </c:extLst>
          </c:dPt>
          <c:val>
            <c:numRef>
              <c:f>Charts!$B$3:$B$8</c:f>
              <c:numCache>
                <c:formatCode>General</c:formatCode>
                <c:ptCount val="6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961-40A2-8446-023CA8AC3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961-40A2-8446-023CA8AC3AEB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961-40A2-8446-023CA8AC3AEB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3961-40A2-8446-023CA8AC3AEB}"/>
              </c:ext>
            </c:extLst>
          </c:dPt>
          <c:val>
            <c:numRef>
              <c:f>Charts!$E$37:$E$39</c:f>
              <c:numCache>
                <c:formatCode>General</c:formatCode>
                <c:ptCount val="3"/>
                <c:pt idx="0" formatCode="0">
                  <c:v>21.16991643454039</c:v>
                </c:pt>
                <c:pt idx="1">
                  <c:v>1</c:v>
                </c:pt>
                <c:pt idx="2">
                  <c:v>177.8300835654596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961-40A2-8446-023CA8AC3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38C-448F-AF32-AFCA59E05034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38C-448F-AF32-AFCA59E05034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38C-448F-AF32-AFCA59E05034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38C-448F-AF32-AFCA59E05034}"/>
              </c:ext>
            </c:extLst>
          </c:dPt>
          <c:dPt>
            <c:idx val="5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1559-4416-9409-22B2BCF260CD}"/>
              </c:ext>
            </c:extLst>
          </c:dPt>
          <c:val>
            <c:numRef>
              <c:f>Charts!$B$3:$B$8</c:f>
              <c:numCache>
                <c:formatCode>General</c:formatCode>
                <c:ptCount val="6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38C-448F-AF32-AFCA59E05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38C-448F-AF32-AFCA59E05034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38C-448F-AF32-AFCA59E05034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38C-448F-AF32-AFCA59E05034}"/>
              </c:ext>
            </c:extLst>
          </c:dPt>
          <c:val>
            <c:numRef>
              <c:f>Charts!$Q$37:$Q$39</c:f>
              <c:numCache>
                <c:formatCode>General</c:formatCode>
                <c:ptCount val="3"/>
                <c:pt idx="0" formatCode="0">
                  <c:v>5.833333333333333</c:v>
                </c:pt>
                <c:pt idx="1">
                  <c:v>1</c:v>
                </c:pt>
                <c:pt idx="2">
                  <c:v>193.16666666666666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D38C-448F-AF32-AFCA59E05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DD-4BCE-9314-C46BA061FFA7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DD-4BCE-9314-C46BA061FFA7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DD-4BCE-9314-C46BA061FFA7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9DD-4BCE-9314-C46BA061FFA7}"/>
              </c:ext>
            </c:extLst>
          </c:dPt>
          <c:dPt>
            <c:idx val="5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F1E8-4C4A-992E-DE356769EB63}"/>
              </c:ext>
            </c:extLst>
          </c:dPt>
          <c:val>
            <c:numRef>
              <c:f>Charts!$B$3:$B$8</c:f>
              <c:numCache>
                <c:formatCode>General</c:formatCode>
                <c:ptCount val="6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DD-4BCE-9314-C46BA061F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spPr>
            <a:noFill/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F9DD-4BCE-9314-C46BA061FFA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F9DD-4BCE-9314-C46BA061FFA7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F9DD-4BCE-9314-C46BA061FFA7}"/>
              </c:ext>
            </c:extLst>
          </c:dPt>
          <c:val>
            <c:numRef>
              <c:f>Charts!$Q$3:$Q$5</c:f>
              <c:numCache>
                <c:formatCode>General</c:formatCode>
                <c:ptCount val="3"/>
                <c:pt idx="0" formatCode="0">
                  <c:v>12.074303405572756</c:v>
                </c:pt>
                <c:pt idx="1">
                  <c:v>1</c:v>
                </c:pt>
                <c:pt idx="2">
                  <c:v>186.92569659442725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F9DD-4BCE-9314-C46BA061F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DC2-4C93-A7FC-D78E7CB926A2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DC2-4C93-A7FC-D78E7CB926A2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DC2-4C93-A7FC-D78E7CB926A2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DC2-4C93-A7FC-D78E7CB926A2}"/>
              </c:ext>
            </c:extLst>
          </c:dPt>
          <c:dPt>
            <c:idx val="5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681A-42D8-BB64-F99384F9797E}"/>
              </c:ext>
            </c:extLst>
          </c:dPt>
          <c:val>
            <c:numRef>
              <c:f>Charts!$B$3:$B$8</c:f>
              <c:numCache>
                <c:formatCode>General</c:formatCode>
                <c:ptCount val="6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DC2-4C93-A7FC-D78E7CB92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DC2-4C93-A7FC-D78E7CB926A2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DC2-4C93-A7FC-D78E7CB926A2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EDC2-4C93-A7FC-D78E7CB926A2}"/>
              </c:ext>
            </c:extLst>
          </c:dPt>
          <c:val>
            <c:numRef>
              <c:f>Charts!$Q$20:$Q$22</c:f>
              <c:numCache>
                <c:formatCode>General</c:formatCode>
                <c:ptCount val="3"/>
                <c:pt idx="0" formatCode="0">
                  <c:v>2.2123893805309733</c:v>
                </c:pt>
                <c:pt idx="1">
                  <c:v>1</c:v>
                </c:pt>
                <c:pt idx="2">
                  <c:v>196.78761061946904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DC2-4C93-A7FC-D78E7CB92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4CA-4493-9F95-0333F4BB57E8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4CA-4493-9F95-0333F4BB57E8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4CA-4493-9F95-0333F4BB57E8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4CA-4493-9F95-0333F4BB57E8}"/>
              </c:ext>
            </c:extLst>
          </c:dPt>
          <c:dPt>
            <c:idx val="5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4A2A-47FB-AB59-F73D60C35C87}"/>
              </c:ext>
            </c:extLst>
          </c:dPt>
          <c:val>
            <c:numRef>
              <c:f>Charts!$B$3:$B$8</c:f>
              <c:numCache>
                <c:formatCode>General</c:formatCode>
                <c:ptCount val="6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4CA-4493-9F95-0333F4BB5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4CA-4493-9F95-0333F4BB57E8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F4CA-4493-9F95-0333F4BB57E8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F4CA-4493-9F95-0333F4BB57E8}"/>
              </c:ext>
            </c:extLst>
          </c:dPt>
          <c:val>
            <c:numRef>
              <c:f>Charts!$E$3:$E$5</c:f>
              <c:numCache>
                <c:formatCode>General</c:formatCode>
                <c:ptCount val="3"/>
                <c:pt idx="0" formatCode="0">
                  <c:v>29.68036529680365</c:v>
                </c:pt>
                <c:pt idx="1">
                  <c:v>1</c:v>
                </c:pt>
                <c:pt idx="2">
                  <c:v>169.31963470319636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F4CA-4493-9F95-0333F4BB5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D6-4FB4-8EC4-4629A8C1891D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D6-4FB4-8EC4-4629A8C1891D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4D6-4FB4-8EC4-4629A8C1891D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4D6-4FB4-8EC4-4629A8C1891D}"/>
              </c:ext>
            </c:extLst>
          </c:dPt>
          <c:dPt>
            <c:idx val="5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002D-4541-95D6-FAEDD2852419}"/>
              </c:ext>
            </c:extLst>
          </c:dPt>
          <c:val>
            <c:numRef>
              <c:f>Charts!$B$3:$B$8</c:f>
              <c:numCache>
                <c:formatCode>General</c:formatCode>
                <c:ptCount val="6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4D6-4FB4-8EC4-4629A8C18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4D6-4FB4-8EC4-4629A8C1891D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4D6-4FB4-8EC4-4629A8C1891D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4D6-4FB4-8EC4-4629A8C1891D}"/>
              </c:ext>
            </c:extLst>
          </c:dPt>
          <c:val>
            <c:numRef>
              <c:f>Charts!$Q$54:$Q$56</c:f>
              <c:numCache>
                <c:formatCode>General</c:formatCode>
                <c:ptCount val="3"/>
                <c:pt idx="0" formatCode="0">
                  <c:v>220</c:v>
                </c:pt>
                <c:pt idx="1">
                  <c:v>1</c:v>
                </c:pt>
                <c:pt idx="2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4D6-4FB4-8EC4-4629A8C18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CC9-4363-B90B-2BCA4F2AB60F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CC9-4363-B90B-2BCA4F2AB60F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CC9-4363-B90B-2BCA4F2AB60F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CC9-4363-B90B-2BCA4F2AB60F}"/>
              </c:ext>
            </c:extLst>
          </c:dPt>
          <c:dPt>
            <c:idx val="5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4D9D-415A-9AB8-95B7F72D550B}"/>
              </c:ext>
            </c:extLst>
          </c:dPt>
          <c:val>
            <c:numRef>
              <c:f>Charts!$B$3:$B$8</c:f>
              <c:numCache>
                <c:formatCode>General</c:formatCode>
                <c:ptCount val="6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CC9-4363-B90B-2BCA4F2AB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BCC9-4363-B90B-2BCA4F2AB60F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BCC9-4363-B90B-2BCA4F2AB60F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BCC9-4363-B90B-2BCA4F2AB60F}"/>
              </c:ext>
            </c:extLst>
          </c:dPt>
          <c:val>
            <c:numRef>
              <c:f>Charts!$E$52:$E$54</c:f>
              <c:numCache>
                <c:formatCode>General</c:formatCode>
                <c:ptCount val="3"/>
                <c:pt idx="0" formatCode="0">
                  <c:v>30.350587381187566</c:v>
                </c:pt>
                <c:pt idx="1">
                  <c:v>1</c:v>
                </c:pt>
                <c:pt idx="2" formatCode="0">
                  <c:v>168.64941261881245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BCC9-4363-B90B-2BCA4F2AB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'Site Charts'!$B$3</c:f>
              <c:numCache>
                <c:formatCode>General</c:formatCode>
                <c:ptCount val="1"/>
                <c:pt idx="0">
                  <c:v>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EF3-4202-9AD6-F0BA77B4D209}"/>
            </c:ext>
          </c:extLst>
        </c:ser>
        <c:ser>
          <c:idx val="2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'Site Charts'!$B$4</c:f>
              <c:numCache>
                <c:formatCode>General</c:formatCode>
                <c:ptCount val="1"/>
                <c:pt idx="0">
                  <c:v>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EF3-4202-9AD6-F0BA77B4D209}"/>
            </c:ext>
          </c:extLst>
        </c:ser>
        <c:ser>
          <c:idx val="3"/>
          <c:order val="2"/>
          <c:invertIfNegative val="0"/>
          <c:dLbls>
            <c:dLbl>
              <c:idx val="0"/>
              <c:layout>
                <c:manualLayout>
                  <c:x val="2.535803356530641E-3"/>
                  <c:y val="4.3296860619696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F3-4202-9AD6-F0BA77B4D2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'Site Charts'!$B$5</c:f>
              <c:numCache>
                <c:formatCode>General</c:formatCode>
                <c:ptCount val="1"/>
                <c:pt idx="0">
                  <c:v>225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EF3-4202-9AD6-F0BA77B4D209}"/>
            </c:ext>
          </c:extLst>
        </c:ser>
        <c:ser>
          <c:idx val="0"/>
          <c:order val="3"/>
          <c:invertIfNegative val="0"/>
          <c:dLbls>
            <c:dLbl>
              <c:idx val="0"/>
              <c:layout>
                <c:manualLayout>
                  <c:x val="-5.80912863070540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D2-4D1F-B97E-339B1D5AA8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'Site Charts'!$B$6</c:f>
              <c:numCache>
                <c:formatCode>General</c:formatCode>
                <c:ptCount val="1"/>
                <c:pt idx="0">
                  <c:v>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CD-4413-B5B3-1C4EB3601C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one"/>
        <c:axId val="127158528"/>
        <c:axId val="127172608"/>
        <c:axId val="0"/>
      </c:bar3DChart>
      <c:catAx>
        <c:axId val="127158528"/>
        <c:scaling>
          <c:orientation val="minMax"/>
        </c:scaling>
        <c:delete val="1"/>
        <c:axPos val="t"/>
        <c:majorTickMark val="out"/>
        <c:minorTickMark val="none"/>
        <c:tickLblPos val="nextTo"/>
        <c:crossAx val="127172608"/>
        <c:crosses val="autoZero"/>
        <c:auto val="1"/>
        <c:lblAlgn val="ctr"/>
        <c:lblOffset val="100"/>
        <c:noMultiLvlLbl val="0"/>
      </c:catAx>
      <c:valAx>
        <c:axId val="127172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27158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'Site Charts'!$A$10</c:f>
              <c:strCache>
                <c:ptCount val="1"/>
                <c:pt idx="0">
                  <c:v>Enrolled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'Site Charts'!$B$9:$G$9</c:f>
              <c:strCache>
                <c:ptCount val="6"/>
                <c:pt idx="0">
                  <c:v>Laurel</c:v>
                </c:pt>
                <c:pt idx="1">
                  <c:v>Balt. City</c:v>
                </c:pt>
                <c:pt idx="2">
                  <c:v>Balt County</c:v>
                </c:pt>
                <c:pt idx="3">
                  <c:v>Mont/Fred</c:v>
                </c:pt>
                <c:pt idx="4">
                  <c:v>SoMD</c:v>
                </c:pt>
                <c:pt idx="5">
                  <c:v>Susquehanna</c:v>
                </c:pt>
              </c:strCache>
            </c:strRef>
          </c:cat>
          <c:val>
            <c:numRef>
              <c:f>'Site Charts'!$B$10:$G$10</c:f>
              <c:numCache>
                <c:formatCode>General</c:formatCode>
                <c:ptCount val="6"/>
                <c:pt idx="0">
                  <c:v>24</c:v>
                </c:pt>
                <c:pt idx="1">
                  <c:v>23</c:v>
                </c:pt>
                <c:pt idx="2">
                  <c:v>37</c:v>
                </c:pt>
                <c:pt idx="3">
                  <c:v>18</c:v>
                </c:pt>
                <c:pt idx="4">
                  <c:v>20</c:v>
                </c:pt>
                <c:pt idx="5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4E-4D09-8440-3605BA85D9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7183872"/>
        <c:axId val="127211392"/>
      </c:barChart>
      <c:catAx>
        <c:axId val="1271838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27211392"/>
        <c:crosses val="autoZero"/>
        <c:auto val="1"/>
        <c:lblAlgn val="ctr"/>
        <c:lblOffset val="100"/>
        <c:noMultiLvlLbl val="0"/>
      </c:catAx>
      <c:valAx>
        <c:axId val="12721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18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'Site Charts'!$A$12</c:f>
              <c:strCache>
                <c:ptCount val="1"/>
                <c:pt idx="0">
                  <c:v>Enrolled in Training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'Site Charts'!$B$9:$G$9</c:f>
              <c:strCache>
                <c:ptCount val="6"/>
                <c:pt idx="0">
                  <c:v>Laurel</c:v>
                </c:pt>
                <c:pt idx="1">
                  <c:v>Balt. City</c:v>
                </c:pt>
                <c:pt idx="2">
                  <c:v>Balt County</c:v>
                </c:pt>
                <c:pt idx="3">
                  <c:v>Mont/Fred</c:v>
                </c:pt>
                <c:pt idx="4">
                  <c:v>SoMD</c:v>
                </c:pt>
                <c:pt idx="5">
                  <c:v>Susquehanna</c:v>
                </c:pt>
              </c:strCache>
            </c:strRef>
          </c:cat>
          <c:val>
            <c:numRef>
              <c:f>'Site Charts'!$B$12:$G$12</c:f>
              <c:numCache>
                <c:formatCode>General</c:formatCode>
                <c:ptCount val="6"/>
                <c:pt idx="0">
                  <c:v>11</c:v>
                </c:pt>
                <c:pt idx="1">
                  <c:v>7</c:v>
                </c:pt>
                <c:pt idx="2">
                  <c:v>18</c:v>
                </c:pt>
                <c:pt idx="3">
                  <c:v>28</c:v>
                </c:pt>
                <c:pt idx="4">
                  <c:v>11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AE-4FA5-B657-40E7801C3D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7235200"/>
        <c:axId val="127242240"/>
      </c:barChart>
      <c:catAx>
        <c:axId val="1272352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27242240"/>
        <c:crosses val="autoZero"/>
        <c:auto val="1"/>
        <c:lblAlgn val="ctr"/>
        <c:lblOffset val="100"/>
        <c:noMultiLvlLbl val="0"/>
      </c:catAx>
      <c:valAx>
        <c:axId val="12724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235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'Site Charts'!$A$13</c:f>
              <c:strCache>
                <c:ptCount val="1"/>
                <c:pt idx="0">
                  <c:v>Enrolled in W&amp;L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'Site Charts'!$B$9:$G$9</c:f>
              <c:strCache>
                <c:ptCount val="6"/>
                <c:pt idx="0">
                  <c:v>Laurel</c:v>
                </c:pt>
                <c:pt idx="1">
                  <c:v>Balt. City</c:v>
                </c:pt>
                <c:pt idx="2">
                  <c:v>Balt County</c:v>
                </c:pt>
                <c:pt idx="3">
                  <c:v>Mont/Fred</c:v>
                </c:pt>
                <c:pt idx="4">
                  <c:v>SoMD</c:v>
                </c:pt>
                <c:pt idx="5">
                  <c:v>Susquehanna</c:v>
                </c:pt>
              </c:strCache>
            </c:strRef>
          </c:cat>
          <c:val>
            <c:numRef>
              <c:f>'Site Charts'!$B$13:$G$13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3F-4738-AC69-86D45477C5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7269888"/>
        <c:axId val="127276928"/>
      </c:barChart>
      <c:catAx>
        <c:axId val="1272698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27276928"/>
        <c:crosses val="autoZero"/>
        <c:auto val="1"/>
        <c:lblAlgn val="ctr"/>
        <c:lblOffset val="100"/>
        <c:noMultiLvlLbl val="0"/>
      </c:catAx>
      <c:valAx>
        <c:axId val="12727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26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'Site Charts'!$A$14</c:f>
              <c:strCache>
                <c:ptCount val="1"/>
                <c:pt idx="0">
                  <c:v>Completing Training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'Site Charts'!$B$9:$G$9</c:f>
              <c:strCache>
                <c:ptCount val="6"/>
                <c:pt idx="0">
                  <c:v>Laurel</c:v>
                </c:pt>
                <c:pt idx="1">
                  <c:v>Balt. City</c:v>
                </c:pt>
                <c:pt idx="2">
                  <c:v>Balt County</c:v>
                </c:pt>
                <c:pt idx="3">
                  <c:v>Mont/Fred</c:v>
                </c:pt>
                <c:pt idx="4">
                  <c:v>SoMD</c:v>
                </c:pt>
                <c:pt idx="5">
                  <c:v>Susquehanna</c:v>
                </c:pt>
              </c:strCache>
            </c:strRef>
          </c:cat>
          <c:val>
            <c:numRef>
              <c:f>'Site Charts'!$B$14:$G$14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17</c:v>
                </c:pt>
                <c:pt idx="3">
                  <c:v>9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22-47A0-94B6-A287C1402C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7300736"/>
        <c:axId val="127311872"/>
      </c:barChart>
      <c:catAx>
        <c:axId val="1273007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27311872"/>
        <c:crosses val="autoZero"/>
        <c:auto val="1"/>
        <c:lblAlgn val="ctr"/>
        <c:lblOffset val="100"/>
        <c:noMultiLvlLbl val="0"/>
      </c:catAx>
      <c:valAx>
        <c:axId val="12731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30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'Site Charts'!$A$15</c:f>
              <c:strCache>
                <c:ptCount val="1"/>
                <c:pt idx="0">
                  <c:v>Attaining Credential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'Site Charts'!$B$9:$G$9</c:f>
              <c:strCache>
                <c:ptCount val="6"/>
                <c:pt idx="0">
                  <c:v>Laurel</c:v>
                </c:pt>
                <c:pt idx="1">
                  <c:v>Balt. City</c:v>
                </c:pt>
                <c:pt idx="2">
                  <c:v>Balt County</c:v>
                </c:pt>
                <c:pt idx="3">
                  <c:v>Mont/Fred</c:v>
                </c:pt>
                <c:pt idx="4">
                  <c:v>SoMD</c:v>
                </c:pt>
                <c:pt idx="5">
                  <c:v>Susquehanna</c:v>
                </c:pt>
              </c:strCache>
            </c:strRef>
          </c:cat>
          <c:val>
            <c:numRef>
              <c:f>'Site Charts'!$B$15:$G$15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01-42FA-88C0-25C43BB677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7319040"/>
        <c:axId val="127670144"/>
      </c:barChart>
      <c:catAx>
        <c:axId val="1273190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27670144"/>
        <c:crosses val="autoZero"/>
        <c:auto val="1"/>
        <c:lblAlgn val="ctr"/>
        <c:lblOffset val="100"/>
        <c:noMultiLvlLbl val="0"/>
      </c:catAx>
      <c:valAx>
        <c:axId val="12767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319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'Site Charts'!$A$16</c:f>
              <c:strCache>
                <c:ptCount val="1"/>
                <c:pt idx="0">
                  <c:v>Receiving Supportive Services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'Site Charts'!$B$9:$G$9</c:f>
              <c:strCache>
                <c:ptCount val="6"/>
                <c:pt idx="0">
                  <c:v>Laurel</c:v>
                </c:pt>
                <c:pt idx="1">
                  <c:v>Balt. City</c:v>
                </c:pt>
                <c:pt idx="2">
                  <c:v>Balt County</c:v>
                </c:pt>
                <c:pt idx="3">
                  <c:v>Mont/Fred</c:v>
                </c:pt>
                <c:pt idx="4">
                  <c:v>SoMD</c:v>
                </c:pt>
                <c:pt idx="5">
                  <c:v>Susquehanna</c:v>
                </c:pt>
              </c:strCache>
            </c:strRef>
          </c:cat>
          <c:val>
            <c:numRef>
              <c:f>'Site Charts'!$B$16:$G$16</c:f>
              <c:numCache>
                <c:formatCode>General</c:formatCode>
                <c:ptCount val="6"/>
                <c:pt idx="0">
                  <c:v>21</c:v>
                </c:pt>
                <c:pt idx="1">
                  <c:v>14</c:v>
                </c:pt>
                <c:pt idx="2">
                  <c:v>31</c:v>
                </c:pt>
                <c:pt idx="3">
                  <c:v>32</c:v>
                </c:pt>
                <c:pt idx="4">
                  <c:v>19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31-4E29-9700-E9659A6613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7702144"/>
        <c:axId val="127705088"/>
      </c:barChart>
      <c:catAx>
        <c:axId val="1277021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27705088"/>
        <c:crosses val="autoZero"/>
        <c:auto val="1"/>
        <c:lblAlgn val="ctr"/>
        <c:lblOffset val="100"/>
        <c:noMultiLvlLbl val="0"/>
      </c:catAx>
      <c:valAx>
        <c:axId val="12770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70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'Site Charts'!$A$17</c:f>
              <c:strCache>
                <c:ptCount val="1"/>
                <c:pt idx="0">
                  <c:v>Employed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'Site Charts'!$B$9:$G$9</c:f>
              <c:strCache>
                <c:ptCount val="6"/>
                <c:pt idx="0">
                  <c:v>Laurel</c:v>
                </c:pt>
                <c:pt idx="1">
                  <c:v>Balt. City</c:v>
                </c:pt>
                <c:pt idx="2">
                  <c:v>Balt County</c:v>
                </c:pt>
                <c:pt idx="3">
                  <c:v>Mont/Fred</c:v>
                </c:pt>
                <c:pt idx="4">
                  <c:v>SoMD</c:v>
                </c:pt>
                <c:pt idx="5">
                  <c:v>Susquehanna</c:v>
                </c:pt>
              </c:strCache>
            </c:strRef>
          </c:cat>
          <c:val>
            <c:numRef>
              <c:f>'Site Charts'!$B$17:$G$17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55-4540-BD69-D7E107E959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7341312"/>
        <c:axId val="127342848"/>
      </c:barChart>
      <c:catAx>
        <c:axId val="1273413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27342848"/>
        <c:crosses val="autoZero"/>
        <c:auto val="1"/>
        <c:lblAlgn val="ctr"/>
        <c:lblOffset val="100"/>
        <c:noMultiLvlLbl val="0"/>
      </c:catAx>
      <c:valAx>
        <c:axId val="12734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34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D6B-4BA8-866D-F194F51CB7A7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D6B-4BA8-866D-F194F51CB7A7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D6B-4BA8-866D-F194F51CB7A7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D6B-4BA8-866D-F194F51CB7A7}"/>
              </c:ext>
            </c:extLst>
          </c:dPt>
          <c:dPt>
            <c:idx val="5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F1D7-4F13-A658-E6201B475B66}"/>
              </c:ext>
            </c:extLst>
          </c:dPt>
          <c:val>
            <c:numRef>
              <c:f>Charts!$B$3:$B$8</c:f>
              <c:numCache>
                <c:formatCode>General</c:formatCode>
                <c:ptCount val="6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D6B-4BA8-866D-F194F51CB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D6B-4BA8-866D-F194F51CB7A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D6B-4BA8-866D-F194F51CB7A7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D6B-4BA8-866D-F194F51CB7A7}"/>
              </c:ext>
            </c:extLst>
          </c:dPt>
          <c:val>
            <c:numRef>
              <c:f>Charts!$E$37:$E$39</c:f>
              <c:numCache>
                <c:formatCode>General</c:formatCode>
                <c:ptCount val="3"/>
                <c:pt idx="0" formatCode="0">
                  <c:v>21.16991643454039</c:v>
                </c:pt>
                <c:pt idx="1">
                  <c:v>1</c:v>
                </c:pt>
                <c:pt idx="2">
                  <c:v>177.8300835654596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DD6B-4BA8-866D-F194F51CB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'Site Charts'!$A$11</c:f>
              <c:strCache>
                <c:ptCount val="1"/>
                <c:pt idx="0">
                  <c:v>Attending Career Restart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'Site Charts'!$B$9:$G$9</c:f>
              <c:strCache>
                <c:ptCount val="6"/>
                <c:pt idx="0">
                  <c:v>Laurel</c:v>
                </c:pt>
                <c:pt idx="1">
                  <c:v>Balt. City</c:v>
                </c:pt>
                <c:pt idx="2">
                  <c:v>Balt County</c:v>
                </c:pt>
                <c:pt idx="3">
                  <c:v>Mont/Fred</c:v>
                </c:pt>
                <c:pt idx="4">
                  <c:v>SoMD</c:v>
                </c:pt>
                <c:pt idx="5">
                  <c:v>Susquehanna</c:v>
                </c:pt>
              </c:strCache>
            </c:strRef>
          </c:cat>
          <c:val>
            <c:numRef>
              <c:f>'Site Charts'!$B$11:$G$11</c:f>
              <c:numCache>
                <c:formatCode>General</c:formatCode>
                <c:ptCount val="6"/>
                <c:pt idx="0">
                  <c:v>30</c:v>
                </c:pt>
                <c:pt idx="1">
                  <c:v>14</c:v>
                </c:pt>
                <c:pt idx="2">
                  <c:v>24</c:v>
                </c:pt>
                <c:pt idx="3">
                  <c:v>12</c:v>
                </c:pt>
                <c:pt idx="4">
                  <c:v>20</c:v>
                </c:pt>
                <c:pt idx="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61-43A6-9F3D-682BFF0129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7382656"/>
        <c:axId val="127385600"/>
      </c:barChart>
      <c:catAx>
        <c:axId val="1273826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27385600"/>
        <c:crosses val="autoZero"/>
        <c:auto val="1"/>
        <c:lblAlgn val="ctr"/>
        <c:lblOffset val="100"/>
        <c:noMultiLvlLbl val="0"/>
      </c:catAx>
      <c:valAx>
        <c:axId val="12738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738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8E-451D-A30F-E01E52935E83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8E-451D-A30F-E01E52935E83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8E-451D-A30F-E01E52935E83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C8E-451D-A30F-E01E52935E83}"/>
              </c:ext>
            </c:extLst>
          </c:dPt>
          <c:dPt>
            <c:idx val="5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D17-43EB-ACC6-3858930F92CA}"/>
              </c:ext>
            </c:extLst>
          </c:dPt>
          <c:val>
            <c:numRef>
              <c:f>Charts!$B$3:$B$8</c:f>
              <c:numCache>
                <c:formatCode>General</c:formatCode>
                <c:ptCount val="6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C8E-451D-A30F-E01E52935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2C8E-451D-A30F-E01E52935E83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2C8E-451D-A30F-E01E52935E83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2C8E-451D-A30F-E01E52935E83}"/>
              </c:ext>
            </c:extLst>
          </c:dPt>
          <c:dPt>
            <c:idx val="3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3D17-43EB-ACC6-3858930F92CA}"/>
              </c:ext>
            </c:extLst>
          </c:dPt>
          <c:val>
            <c:numRef>
              <c:f>Charts!$Q$3:$Q$5</c:f>
              <c:numCache>
                <c:formatCode>General</c:formatCode>
                <c:ptCount val="3"/>
                <c:pt idx="0" formatCode="0">
                  <c:v>12.074303405572756</c:v>
                </c:pt>
                <c:pt idx="1">
                  <c:v>1</c:v>
                </c:pt>
                <c:pt idx="2">
                  <c:v>186.92569659442725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2C8E-451D-A30F-E01E52935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D48-4FDA-A5ED-799C1DF2B06B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D48-4FDA-A5ED-799C1DF2B06B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D48-4FDA-A5ED-799C1DF2B06B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D48-4FDA-A5ED-799C1DF2B06B}"/>
              </c:ext>
            </c:extLst>
          </c:dPt>
          <c:dPt>
            <c:idx val="5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2827-49FD-A294-E287D34283FB}"/>
              </c:ext>
            </c:extLst>
          </c:dPt>
          <c:val>
            <c:numRef>
              <c:f>Charts!$B$3:$B$8</c:f>
              <c:numCache>
                <c:formatCode>General</c:formatCode>
                <c:ptCount val="6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D48-4FDA-A5ED-799C1DF2B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D48-4FDA-A5ED-799C1DF2B06B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6D48-4FDA-A5ED-799C1DF2B06B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6D48-4FDA-A5ED-799C1DF2B06B}"/>
              </c:ext>
            </c:extLst>
          </c:dPt>
          <c:val>
            <c:numRef>
              <c:f>Charts!$Q$20:$Q$22</c:f>
              <c:numCache>
                <c:formatCode>General</c:formatCode>
                <c:ptCount val="3"/>
                <c:pt idx="0" formatCode="0">
                  <c:v>2.2123893805309733</c:v>
                </c:pt>
                <c:pt idx="1">
                  <c:v>1</c:v>
                </c:pt>
                <c:pt idx="2">
                  <c:v>196.78761061946904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6D48-4FDA-A5ED-799C1DF2B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091-4F77-BC21-0BDFFA71DECC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091-4F77-BC21-0BDFFA71DECC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091-4F77-BC21-0BDFFA71DECC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091-4F77-BC21-0BDFFA71DECC}"/>
              </c:ext>
            </c:extLst>
          </c:dPt>
          <c:dPt>
            <c:idx val="5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9885-4209-A120-4F9470190081}"/>
              </c:ext>
            </c:extLst>
          </c:dPt>
          <c:val>
            <c:numRef>
              <c:f>Charts!$B$3:$B$8</c:f>
              <c:numCache>
                <c:formatCode>General</c:formatCode>
                <c:ptCount val="6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091-4F77-BC21-0BDFFA71D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091-4F77-BC21-0BDFFA71DECC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E091-4F77-BC21-0BDFFA71DECC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E091-4F77-BC21-0BDFFA71DECC}"/>
              </c:ext>
            </c:extLst>
          </c:dPt>
          <c:val>
            <c:numRef>
              <c:f>Charts!$Q$37:$Q$39</c:f>
              <c:numCache>
                <c:formatCode>General</c:formatCode>
                <c:ptCount val="3"/>
                <c:pt idx="0" formatCode="0">
                  <c:v>5.833333333333333</c:v>
                </c:pt>
                <c:pt idx="1">
                  <c:v>1</c:v>
                </c:pt>
                <c:pt idx="2">
                  <c:v>193.16666666666666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091-4F77-BC21-0BDFFA71D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D2E-4C16-9E34-385B2B15AB32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D2E-4C16-9E34-385B2B15AB32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D2E-4C16-9E34-385B2B15AB32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D2E-4C16-9E34-385B2B15AB32}"/>
              </c:ext>
            </c:extLst>
          </c:dPt>
          <c:dPt>
            <c:idx val="5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2195-43F5-BB1C-320592756D1D}"/>
              </c:ext>
            </c:extLst>
          </c:dPt>
          <c:val>
            <c:numRef>
              <c:f>Charts!$B$3:$B$8</c:f>
              <c:numCache>
                <c:formatCode>General</c:formatCode>
                <c:ptCount val="6"/>
                <c:pt idx="0">
                  <c:v>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D2E-4C16-9E34-385B2B15A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1D2E-4C16-9E34-385B2B15AB32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1D2E-4C16-9E34-385B2B15AB32}"/>
              </c:ext>
            </c:extLst>
          </c:dPt>
          <c:dPt>
            <c:idx val="2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1D2E-4C16-9E34-385B2B15AB32}"/>
              </c:ext>
            </c:extLst>
          </c:dPt>
          <c:val>
            <c:numRef>
              <c:f>Charts!$Q$54:$Q$56</c:f>
              <c:numCache>
                <c:formatCode>General</c:formatCode>
                <c:ptCount val="3"/>
                <c:pt idx="0" formatCode="0">
                  <c:v>220</c:v>
                </c:pt>
                <c:pt idx="1">
                  <c:v>1</c:v>
                </c:pt>
                <c:pt idx="2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D2E-4C16-9E34-385B2B15A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Enrolled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'Site Charts'!$A$10</c:f>
              <c:strCache>
                <c:ptCount val="1"/>
                <c:pt idx="0">
                  <c:v>Enrolled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'Site Charts'!$B$9:$G$9</c:f>
              <c:strCache>
                <c:ptCount val="6"/>
                <c:pt idx="0">
                  <c:v>Laurel</c:v>
                </c:pt>
                <c:pt idx="1">
                  <c:v>Balt. City</c:v>
                </c:pt>
                <c:pt idx="2">
                  <c:v>Balt County</c:v>
                </c:pt>
                <c:pt idx="3">
                  <c:v>Mont/Fred</c:v>
                </c:pt>
                <c:pt idx="4">
                  <c:v>SoMD</c:v>
                </c:pt>
                <c:pt idx="5">
                  <c:v>Susquehanna</c:v>
                </c:pt>
              </c:strCache>
            </c:strRef>
          </c:cat>
          <c:val>
            <c:numRef>
              <c:f>'Site Charts'!$B$10:$G$10</c:f>
              <c:numCache>
                <c:formatCode>General</c:formatCode>
                <c:ptCount val="6"/>
                <c:pt idx="0">
                  <c:v>24</c:v>
                </c:pt>
                <c:pt idx="1">
                  <c:v>23</c:v>
                </c:pt>
                <c:pt idx="2">
                  <c:v>37</c:v>
                </c:pt>
                <c:pt idx="3">
                  <c:v>18</c:v>
                </c:pt>
                <c:pt idx="4">
                  <c:v>20</c:v>
                </c:pt>
                <c:pt idx="5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59-48E5-9BCB-07247EF2EC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4265984"/>
        <c:axId val="124273024"/>
      </c:barChart>
      <c:catAx>
        <c:axId val="1242659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24273024"/>
        <c:crosses val="autoZero"/>
        <c:auto val="1"/>
        <c:lblAlgn val="ctr"/>
        <c:lblOffset val="100"/>
        <c:noMultiLvlLbl val="0"/>
      </c:catAx>
      <c:valAx>
        <c:axId val="1242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26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Receiving Supportive Services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'Site Charts'!$A$16</c:f>
              <c:strCache>
                <c:ptCount val="1"/>
                <c:pt idx="0">
                  <c:v>Receiving Supportive Services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'Site Charts'!$B$9:$G$9</c:f>
              <c:strCache>
                <c:ptCount val="6"/>
                <c:pt idx="0">
                  <c:v>Laurel</c:v>
                </c:pt>
                <c:pt idx="1">
                  <c:v>Balt. City</c:v>
                </c:pt>
                <c:pt idx="2">
                  <c:v>Balt County</c:v>
                </c:pt>
                <c:pt idx="3">
                  <c:v>Mont/Fred</c:v>
                </c:pt>
                <c:pt idx="4">
                  <c:v>SoMD</c:v>
                </c:pt>
                <c:pt idx="5">
                  <c:v>Susquehanna</c:v>
                </c:pt>
              </c:strCache>
            </c:strRef>
          </c:cat>
          <c:val>
            <c:numRef>
              <c:f>'Site Charts'!$B$16:$G$16</c:f>
              <c:numCache>
                <c:formatCode>General</c:formatCode>
                <c:ptCount val="6"/>
                <c:pt idx="0">
                  <c:v>21</c:v>
                </c:pt>
                <c:pt idx="1">
                  <c:v>14</c:v>
                </c:pt>
                <c:pt idx="2">
                  <c:v>31</c:v>
                </c:pt>
                <c:pt idx="3">
                  <c:v>32</c:v>
                </c:pt>
                <c:pt idx="4">
                  <c:v>19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E5-454E-BC50-722FA7D54D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24279808"/>
        <c:axId val="124303232"/>
      </c:barChart>
      <c:catAx>
        <c:axId val="1242798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24303232"/>
        <c:crosses val="autoZero"/>
        <c:auto val="1"/>
        <c:lblAlgn val="ctr"/>
        <c:lblOffset val="100"/>
        <c:noMultiLvlLbl val="0"/>
      </c:catAx>
      <c:valAx>
        <c:axId val="12430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427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107156</xdr:rowOff>
    </xdr:from>
    <xdr:to>
      <xdr:col>10</xdr:col>
      <xdr:colOff>647700</xdr:colOff>
      <xdr:row>13</xdr:row>
      <xdr:rowOff>119062</xdr:rowOff>
    </xdr:to>
    <xdr:sp macro="" textlink="">
      <xdr:nvSpPr>
        <xdr:cNvPr id="17" name="TextBox 16"/>
        <xdr:cNvSpPr txBox="1"/>
      </xdr:nvSpPr>
      <xdr:spPr>
        <a:xfrm>
          <a:off x="19050" y="369094"/>
          <a:ext cx="7177088" cy="229790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485775</xdr:colOff>
      <xdr:row>1</xdr:row>
      <xdr:rowOff>104775</xdr:rowOff>
    </xdr:from>
    <xdr:to>
      <xdr:col>5</xdr:col>
      <xdr:colOff>267150</xdr:colOff>
      <xdr:row>8</xdr:row>
      <xdr:rowOff>152019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123824</xdr:rowOff>
    </xdr:from>
    <xdr:to>
      <xdr:col>2</xdr:col>
      <xdr:colOff>439466</xdr:colOff>
      <xdr:row>8</xdr:row>
      <xdr:rowOff>171068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335438</xdr:colOff>
      <xdr:row>1</xdr:row>
      <xdr:rowOff>119363</xdr:rowOff>
    </xdr:from>
    <xdr:to>
      <xdr:col>8</xdr:col>
      <xdr:colOff>116814</xdr:colOff>
      <xdr:row>8</xdr:row>
      <xdr:rowOff>166607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212479</xdr:colOff>
      <xdr:row>1</xdr:row>
      <xdr:rowOff>101243</xdr:rowOff>
    </xdr:from>
    <xdr:to>
      <xdr:col>10</xdr:col>
      <xdr:colOff>638624</xdr:colOff>
      <xdr:row>8</xdr:row>
      <xdr:rowOff>148487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12974</xdr:colOff>
      <xdr:row>7</xdr:row>
      <xdr:rowOff>5982</xdr:rowOff>
    </xdr:from>
    <xdr:to>
      <xdr:col>2</xdr:col>
      <xdr:colOff>449776</xdr:colOff>
      <xdr:row>14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354165</xdr:colOff>
      <xdr:row>6</xdr:row>
      <xdr:rowOff>133350</xdr:rowOff>
    </xdr:from>
    <xdr:to>
      <xdr:col>5</xdr:col>
      <xdr:colOff>409575</xdr:colOff>
      <xdr:row>14</xdr:row>
      <xdr:rowOff>28575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114301</xdr:colOff>
      <xdr:row>6</xdr:row>
      <xdr:rowOff>171451</xdr:rowOff>
    </xdr:from>
    <xdr:to>
      <xdr:col>8</xdr:col>
      <xdr:colOff>371475</xdr:colOff>
      <xdr:row>14</xdr:row>
      <xdr:rowOff>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45244</xdr:colOff>
      <xdr:row>15</xdr:row>
      <xdr:rowOff>78581</xdr:rowOff>
    </xdr:from>
    <xdr:to>
      <xdr:col>5</xdr:col>
      <xdr:colOff>282321</xdr:colOff>
      <xdr:row>25</xdr:row>
      <xdr:rowOff>20669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34018</xdr:colOff>
      <xdr:row>25</xdr:row>
      <xdr:rowOff>122180</xdr:rowOff>
    </xdr:from>
    <xdr:to>
      <xdr:col>5</xdr:col>
      <xdr:colOff>271095</xdr:colOff>
      <xdr:row>35</xdr:row>
      <xdr:rowOff>64268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374196</xdr:colOff>
      <xdr:row>15</xdr:row>
      <xdr:rowOff>85045</xdr:rowOff>
    </xdr:from>
    <xdr:to>
      <xdr:col>10</xdr:col>
      <xdr:colOff>611273</xdr:colOff>
      <xdr:row>25</xdr:row>
      <xdr:rowOff>27133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374198</xdr:colOff>
      <xdr:row>25</xdr:row>
      <xdr:rowOff>124163</xdr:rowOff>
    </xdr:from>
    <xdr:to>
      <xdr:col>10</xdr:col>
      <xdr:colOff>611275</xdr:colOff>
      <xdr:row>35</xdr:row>
      <xdr:rowOff>68034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493476</xdr:colOff>
      <xdr:row>18</xdr:row>
      <xdr:rowOff>107496</xdr:rowOff>
    </xdr:from>
    <xdr:to>
      <xdr:col>9</xdr:col>
      <xdr:colOff>411832</xdr:colOff>
      <xdr:row>20</xdr:row>
      <xdr:rowOff>25853</xdr:rowOff>
    </xdr:to>
    <xdr:sp macro="" textlink="">
      <xdr:nvSpPr>
        <xdr:cNvPr id="2" name="TextBox 1"/>
        <xdr:cNvSpPr txBox="1"/>
      </xdr:nvSpPr>
      <xdr:spPr>
        <a:xfrm>
          <a:off x="5381778" y="3585020"/>
          <a:ext cx="529394" cy="295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(55%)</a:t>
          </a:r>
        </a:p>
      </xdr:txBody>
    </xdr:sp>
    <xdr:clientData/>
  </xdr:twoCellAnchor>
  <xdr:twoCellAnchor>
    <xdr:from>
      <xdr:col>8</xdr:col>
      <xdr:colOff>55634</xdr:colOff>
      <xdr:row>21</xdr:row>
      <xdr:rowOff>67752</xdr:rowOff>
    </xdr:from>
    <xdr:to>
      <xdr:col>9</xdr:col>
      <xdr:colOff>16173</xdr:colOff>
      <xdr:row>22</xdr:row>
      <xdr:rowOff>108574</xdr:rowOff>
    </xdr:to>
    <xdr:sp macro="" textlink="">
      <xdr:nvSpPr>
        <xdr:cNvPr id="21" name="TextBox 1"/>
        <xdr:cNvSpPr txBox="1"/>
      </xdr:nvSpPr>
      <xdr:spPr>
        <a:xfrm>
          <a:off x="4943936" y="4111384"/>
          <a:ext cx="571577" cy="2295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t>(30%)</a:t>
          </a:r>
          <a:endParaRPr lang="en-US" sz="1000"/>
        </a:p>
      </xdr:txBody>
    </xdr:sp>
    <xdr:clientData/>
  </xdr:twoCellAnchor>
  <xdr:twoCellAnchor>
    <xdr:from>
      <xdr:col>9</xdr:col>
      <xdr:colOff>314221</xdr:colOff>
      <xdr:row>20</xdr:row>
      <xdr:rowOff>84902</xdr:rowOff>
    </xdr:from>
    <xdr:to>
      <xdr:col>10</xdr:col>
      <xdr:colOff>277483</xdr:colOff>
      <xdr:row>22</xdr:row>
      <xdr:rowOff>3260</xdr:rowOff>
    </xdr:to>
    <xdr:sp macro="" textlink="">
      <xdr:nvSpPr>
        <xdr:cNvPr id="26" name="TextBox 1"/>
        <xdr:cNvSpPr txBox="1"/>
      </xdr:nvSpPr>
      <xdr:spPr>
        <a:xfrm>
          <a:off x="5813561" y="3939831"/>
          <a:ext cx="574299" cy="29576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t>(49%)</a:t>
          </a:r>
          <a:endParaRPr lang="en-US" sz="1000"/>
        </a:p>
      </xdr:txBody>
    </xdr:sp>
    <xdr:clientData/>
  </xdr:twoCellAnchor>
  <xdr:twoCellAnchor>
    <xdr:from>
      <xdr:col>8</xdr:col>
      <xdr:colOff>542925</xdr:colOff>
      <xdr:row>22</xdr:row>
      <xdr:rowOff>38099</xdr:rowOff>
    </xdr:from>
    <xdr:to>
      <xdr:col>9</xdr:col>
      <xdr:colOff>519792</xdr:colOff>
      <xdr:row>23</xdr:row>
      <xdr:rowOff>44902</xdr:rowOff>
    </xdr:to>
    <xdr:sp macro="" textlink="">
      <xdr:nvSpPr>
        <xdr:cNvPr id="28" name="TextBox 1"/>
        <xdr:cNvSpPr txBox="1"/>
      </xdr:nvSpPr>
      <xdr:spPr>
        <a:xfrm>
          <a:off x="5419725" y="4305299"/>
          <a:ext cx="586467" cy="19730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t>(46%)</a:t>
          </a:r>
          <a:endParaRPr lang="en-US" sz="1000"/>
        </a:p>
      </xdr:txBody>
    </xdr:sp>
    <xdr:clientData/>
  </xdr:twoCellAnchor>
  <xdr:twoCellAnchor>
    <xdr:from>
      <xdr:col>10</xdr:col>
      <xdr:colOff>72992</xdr:colOff>
      <xdr:row>18</xdr:row>
      <xdr:rowOff>176685</xdr:rowOff>
    </xdr:from>
    <xdr:to>
      <xdr:col>11</xdr:col>
      <xdr:colOff>108369</xdr:colOff>
      <xdr:row>20</xdr:row>
      <xdr:rowOff>32888</xdr:rowOff>
    </xdr:to>
    <xdr:sp macro="" textlink="">
      <xdr:nvSpPr>
        <xdr:cNvPr id="29" name="TextBox 1"/>
        <xdr:cNvSpPr txBox="1"/>
      </xdr:nvSpPr>
      <xdr:spPr>
        <a:xfrm>
          <a:off x="6183369" y="3654209"/>
          <a:ext cx="646415" cy="23360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t>(155%)</a:t>
          </a:r>
          <a:endParaRPr lang="en-US" sz="1000"/>
        </a:p>
      </xdr:txBody>
    </xdr:sp>
    <xdr:clientData/>
  </xdr:twoCellAnchor>
  <xdr:twoCellAnchor>
    <xdr:from>
      <xdr:col>0</xdr:col>
      <xdr:colOff>47623</xdr:colOff>
      <xdr:row>35</xdr:row>
      <xdr:rowOff>123825</xdr:rowOff>
    </xdr:from>
    <xdr:to>
      <xdr:col>3</xdr:col>
      <xdr:colOff>368419</xdr:colOff>
      <xdr:row>45</xdr:row>
      <xdr:rowOff>76200</xdr:rowOff>
    </xdr:to>
    <xdr:sp macro="" textlink="">
      <xdr:nvSpPr>
        <xdr:cNvPr id="9" name="TextBox 8"/>
        <xdr:cNvSpPr txBox="1"/>
      </xdr:nvSpPr>
      <xdr:spPr>
        <a:xfrm>
          <a:off x="47623" y="6809297"/>
          <a:ext cx="2153909" cy="183940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Top Trainings Enrolled</a:t>
          </a:r>
        </a:p>
        <a:p>
          <a:r>
            <a:rPr lang="en-US" sz="1100" baseline="0"/>
            <a:t>CSX Cybersecurity Training - 20</a:t>
          </a:r>
        </a:p>
        <a:p>
          <a:r>
            <a:rPr lang="en-US" sz="1100" baseline="0"/>
            <a:t>IT Foundation (A+/Net+/Sec+) - 18</a:t>
          </a:r>
        </a:p>
        <a:p>
          <a:r>
            <a:rPr lang="en-US" sz="1100" baseline="0"/>
            <a:t>Penetration Testing - 9</a:t>
          </a:r>
        </a:p>
        <a:p>
          <a:r>
            <a:rPr lang="en-US" sz="1100"/>
            <a:t>Work and Learn - 6</a:t>
          </a:r>
        </a:p>
        <a:p>
          <a:r>
            <a:rPr lang="en-US" sz="1100"/>
            <a:t>Project</a:t>
          </a:r>
          <a:r>
            <a:rPr lang="en-US" sz="1100" baseline="0"/>
            <a:t> Management - 6</a:t>
          </a:r>
        </a:p>
        <a:p>
          <a:r>
            <a:rPr lang="en-US" sz="1100" baseline="0"/>
            <a:t>CISSP - 4</a:t>
          </a:r>
        </a:p>
        <a:p>
          <a:r>
            <a:rPr lang="en-US" sz="1100" baseline="0"/>
            <a:t>IT Management - 4</a:t>
          </a:r>
        </a:p>
        <a:p>
          <a:r>
            <a:rPr lang="en-US" sz="1100" baseline="0"/>
            <a:t>Tech Leap - 3</a:t>
          </a:r>
        </a:p>
        <a:p>
          <a:r>
            <a:rPr lang="en-US" sz="1100" baseline="0"/>
            <a:t>Lab Associate - 2</a:t>
          </a:r>
        </a:p>
      </xdr:txBody>
    </xdr:sp>
    <xdr:clientData/>
  </xdr:twoCellAnchor>
  <xdr:twoCellAnchor>
    <xdr:from>
      <xdr:col>3</xdr:col>
      <xdr:colOff>419100</xdr:colOff>
      <xdr:row>35</xdr:row>
      <xdr:rowOff>133350</xdr:rowOff>
    </xdr:from>
    <xdr:to>
      <xdr:col>7</xdr:col>
      <xdr:colOff>95251</xdr:colOff>
      <xdr:row>45</xdr:row>
      <xdr:rowOff>80873</xdr:rowOff>
    </xdr:to>
    <xdr:sp macro="" textlink="">
      <xdr:nvSpPr>
        <xdr:cNvPr id="31" name="TextBox 30"/>
        <xdr:cNvSpPr txBox="1"/>
      </xdr:nvSpPr>
      <xdr:spPr>
        <a:xfrm>
          <a:off x="2252213" y="6818822"/>
          <a:ext cx="2120302" cy="183455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Top Supportive/Specialized</a:t>
          </a:r>
          <a:r>
            <a:rPr lang="en-US" sz="1100" b="1" baseline="0"/>
            <a:t> Svcs</a:t>
          </a:r>
          <a:endParaRPr lang="en-US" sz="1100" b="1"/>
        </a:p>
        <a:p>
          <a:r>
            <a:rPr lang="en-US" sz="1100"/>
            <a:t>Gas Cards/Transportation</a:t>
          </a:r>
          <a:r>
            <a:rPr lang="en-US" sz="1100" baseline="0"/>
            <a:t> - 60</a:t>
          </a:r>
        </a:p>
        <a:p>
          <a:r>
            <a:rPr lang="en-US" sz="1100" baseline="0"/>
            <a:t>Computers - 19</a:t>
          </a:r>
        </a:p>
        <a:p>
          <a:r>
            <a:rPr lang="en-US" sz="1100" baseline="0"/>
            <a:t>Needs-Based Payments - 8</a:t>
          </a:r>
        </a:p>
        <a:p>
          <a:r>
            <a:rPr lang="en-US" sz="1100" baseline="0"/>
            <a:t>Housing Assistance - 4</a:t>
          </a:r>
        </a:p>
        <a:p>
          <a:r>
            <a:rPr lang="en-US" sz="1100" baseline="0"/>
            <a:t>Utilities Assistance - 2</a:t>
          </a:r>
        </a:p>
        <a:p>
          <a:r>
            <a:rPr lang="en-US" sz="1100" baseline="0"/>
            <a:t>Food Assistance - 2</a:t>
          </a:r>
        </a:p>
        <a:p>
          <a:r>
            <a:rPr lang="en-US" sz="1100" baseline="0"/>
            <a:t>Job Search Events - 2</a:t>
          </a:r>
        </a:p>
      </xdr:txBody>
    </xdr:sp>
    <xdr:clientData/>
  </xdr:twoCellAnchor>
  <xdr:twoCellAnchor>
    <xdr:from>
      <xdr:col>8</xdr:col>
      <xdr:colOff>76199</xdr:colOff>
      <xdr:row>6</xdr:row>
      <xdr:rowOff>142875</xdr:rowOff>
    </xdr:from>
    <xdr:to>
      <xdr:col>11</xdr:col>
      <xdr:colOff>114300</xdr:colOff>
      <xdr:row>13</xdr:row>
      <xdr:rowOff>133350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174506</xdr:colOff>
      <xdr:row>7</xdr:row>
      <xdr:rowOff>36123</xdr:rowOff>
    </xdr:from>
    <xdr:to>
      <xdr:col>9</xdr:col>
      <xdr:colOff>422163</xdr:colOff>
      <xdr:row>8</xdr:row>
      <xdr:rowOff>91482</xdr:rowOff>
    </xdr:to>
    <xdr:sp macro="" textlink="Charts!B58">
      <xdr:nvSpPr>
        <xdr:cNvPr id="33" name="TextBox 1"/>
        <xdr:cNvSpPr txBox="1"/>
      </xdr:nvSpPr>
      <xdr:spPr>
        <a:xfrm>
          <a:off x="5062808" y="1437915"/>
          <a:ext cx="858695" cy="24406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fld id="{D7F9EB9B-0ED9-46E4-9D3F-77FEB92130DB}" type="TxLink">
            <a:rPr lang="en-US" sz="1050" b="0" i="0" u="none" strike="noStrike">
              <a:solidFill>
                <a:srgbClr val="000000"/>
              </a:solidFill>
              <a:latin typeface="Calibri"/>
            </a:rPr>
            <a:pPr/>
            <a:t> $863,707 </a:t>
          </a:fld>
          <a:endParaRPr lang="en-US" sz="900"/>
        </a:p>
      </xdr:txBody>
    </xdr:sp>
    <xdr:clientData/>
  </xdr:twoCellAnchor>
  <xdr:twoCellAnchor>
    <xdr:from>
      <xdr:col>7</xdr:col>
      <xdr:colOff>171450</xdr:colOff>
      <xdr:row>35</xdr:row>
      <xdr:rowOff>114300</xdr:rowOff>
    </xdr:from>
    <xdr:to>
      <xdr:col>10</xdr:col>
      <xdr:colOff>593066</xdr:colOff>
      <xdr:row>45</xdr:row>
      <xdr:rowOff>80873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291141</xdr:colOff>
      <xdr:row>39</xdr:row>
      <xdr:rowOff>53915</xdr:rowOff>
    </xdr:from>
    <xdr:to>
      <xdr:col>10</xdr:col>
      <xdr:colOff>424492</xdr:colOff>
      <xdr:row>41</xdr:row>
      <xdr:rowOff>53915</xdr:rowOff>
    </xdr:to>
    <xdr:sp macro="" textlink="">
      <xdr:nvSpPr>
        <xdr:cNvPr id="35" name="TextBox 1"/>
        <xdr:cNvSpPr txBox="1"/>
      </xdr:nvSpPr>
      <xdr:spPr>
        <a:xfrm>
          <a:off x="5790481" y="7494198"/>
          <a:ext cx="744388" cy="37740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/>
            <a:t>Assessed</a:t>
          </a:r>
          <a:endParaRPr lang="en-US" sz="1050"/>
        </a:p>
        <a:p>
          <a:endParaRPr lang="en-US" sz="1100"/>
        </a:p>
      </xdr:txBody>
    </xdr:sp>
    <xdr:clientData/>
  </xdr:twoCellAnchor>
  <xdr:twoCellAnchor>
    <xdr:from>
      <xdr:col>9</xdr:col>
      <xdr:colOff>171450</xdr:colOff>
      <xdr:row>40</xdr:row>
      <xdr:rowOff>180975</xdr:rowOff>
    </xdr:from>
    <xdr:to>
      <xdr:col>10</xdr:col>
      <xdr:colOff>476250</xdr:colOff>
      <xdr:row>42</xdr:row>
      <xdr:rowOff>180975</xdr:rowOff>
    </xdr:to>
    <xdr:sp macro="" textlink="">
      <xdr:nvSpPr>
        <xdr:cNvPr id="36" name="TextBox 1"/>
        <xdr:cNvSpPr txBox="1"/>
      </xdr:nvSpPr>
      <xdr:spPr>
        <a:xfrm>
          <a:off x="5657850" y="7877175"/>
          <a:ext cx="914400" cy="3810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/>
            <a:t>Randomized</a:t>
          </a:r>
          <a:endParaRPr lang="en-US" sz="1100"/>
        </a:p>
        <a:p>
          <a:endParaRPr lang="en-US" sz="1100"/>
        </a:p>
      </xdr:txBody>
    </xdr:sp>
    <xdr:clientData/>
  </xdr:twoCellAnchor>
  <xdr:twoCellAnchor>
    <xdr:from>
      <xdr:col>9</xdr:col>
      <xdr:colOff>137483</xdr:colOff>
      <xdr:row>42</xdr:row>
      <xdr:rowOff>12760</xdr:rowOff>
    </xdr:from>
    <xdr:to>
      <xdr:col>10</xdr:col>
      <xdr:colOff>300847</xdr:colOff>
      <xdr:row>43</xdr:row>
      <xdr:rowOff>98485</xdr:rowOff>
    </xdr:to>
    <xdr:sp macro="" textlink="">
      <xdr:nvSpPr>
        <xdr:cNvPr id="37" name="TextBox 1"/>
        <xdr:cNvSpPr txBox="1"/>
      </xdr:nvSpPr>
      <xdr:spPr>
        <a:xfrm>
          <a:off x="5636823" y="8019152"/>
          <a:ext cx="774401" cy="27442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000"/>
            <a:t>Enrolled</a:t>
          </a:r>
          <a:endParaRPr lang="en-US" sz="1100"/>
        </a:p>
        <a:p>
          <a:endParaRPr lang="en-US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0.00322</cdr:x>
      <cdr:y>0.15104</cdr:y>
    </cdr:from>
    <cdr:to>
      <cdr:x>0.29348</cdr:x>
      <cdr:y>0.24132</cdr:y>
    </cdr:to>
    <cdr:sp macro="" textlink="Charts!$B$58">
      <cdr:nvSpPr>
        <cdr:cNvPr id="2" name="TextBox 1"/>
        <cdr:cNvSpPr txBox="1"/>
      </cdr:nvSpPr>
      <cdr:spPr>
        <a:xfrm xmlns:a="http://schemas.openxmlformats.org/drawingml/2006/main">
          <a:off x="9525" y="414336"/>
          <a:ext cx="857257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4FC4F2C-F931-4D9B-B47A-BEC66FF617E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$863,707 </a:t>
          </a:fld>
          <a:endParaRPr lang="en-US" sz="1100"/>
        </a:p>
      </cdr:txBody>
    </cdr:sp>
  </cdr:relSizeAnchor>
  <cdr:relSizeAnchor xmlns:cdr="http://schemas.openxmlformats.org/drawingml/2006/chartDrawing">
    <cdr:from>
      <cdr:x>0.16842</cdr:x>
      <cdr:y>0.58435</cdr:y>
    </cdr:from>
    <cdr:to>
      <cdr:x>0.86217</cdr:x>
      <cdr:y>0.79531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5150" y="729557"/>
          <a:ext cx="1298155" cy="263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/>
            <a:t>Budget</a:t>
          </a:r>
          <a:r>
            <a:rPr lang="en-US" sz="1200" b="1" baseline="0"/>
            <a:t> Spent</a:t>
          </a:r>
          <a:endParaRPr lang="en-US" sz="1200" b="1"/>
        </a:p>
      </cdr:txBody>
    </cdr:sp>
  </cdr:relSizeAnchor>
  <cdr:relSizeAnchor xmlns:cdr="http://schemas.openxmlformats.org/drawingml/2006/chartDrawing">
    <cdr:from>
      <cdr:x>0.5</cdr:x>
      <cdr:y>0.47685</cdr:y>
    </cdr:from>
    <cdr:to>
      <cdr:x>1</cdr:x>
      <cdr:y>0.58993</cdr:y>
    </cdr:to>
    <cdr:sp macro="" textlink="Charts!$B$59">
      <cdr:nvSpPr>
        <cdr:cNvPr id="4" name="TextBox 1"/>
        <cdr:cNvSpPr txBox="1"/>
      </cdr:nvSpPr>
      <cdr:spPr>
        <a:xfrm xmlns:a="http://schemas.openxmlformats.org/drawingml/2006/main">
          <a:off x="933451" y="631337"/>
          <a:ext cx="933450" cy="149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9EF39CE-892E-43E3-BB58-5A88F719387B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$2,845,767 </a:t>
          </a:fld>
          <a:endParaRPr lang="en-US" sz="9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0.63438</cdr:x>
      <cdr:y>0.109</cdr:y>
    </cdr:from>
    <cdr:to>
      <cdr:x>1</cdr:x>
      <cdr:y>0.42051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56235" y="202454"/>
          <a:ext cx="839290" cy="578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Info Sessions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297073</xdr:colOff>
      <xdr:row>0</xdr:row>
      <xdr:rowOff>139190</xdr:rowOff>
    </xdr:from>
    <xdr:to>
      <xdr:col>10</xdr:col>
      <xdr:colOff>201823</xdr:colOff>
      <xdr:row>15</xdr:row>
      <xdr:rowOff>179717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287548</xdr:colOff>
      <xdr:row>17</xdr:row>
      <xdr:rowOff>179717</xdr:rowOff>
    </xdr:from>
    <xdr:to>
      <xdr:col>10</xdr:col>
      <xdr:colOff>171810</xdr:colOff>
      <xdr:row>32</xdr:row>
      <xdr:rowOff>67214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377406</xdr:colOff>
      <xdr:row>34</xdr:row>
      <xdr:rowOff>35943</xdr:rowOff>
    </xdr:from>
    <xdr:to>
      <xdr:col>10</xdr:col>
      <xdr:colOff>281480</xdr:colOff>
      <xdr:row>48</xdr:row>
      <xdr:rowOff>112143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242618</xdr:colOff>
      <xdr:row>33</xdr:row>
      <xdr:rowOff>0</xdr:rowOff>
    </xdr:from>
    <xdr:to>
      <xdr:col>22</xdr:col>
      <xdr:colOff>13342</xdr:colOff>
      <xdr:row>47</xdr:row>
      <xdr:rowOff>56611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22</xdr:col>
      <xdr:colOff>515112</xdr:colOff>
      <xdr:row>16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17</xdr:row>
      <xdr:rowOff>0</xdr:rowOff>
    </xdr:from>
    <xdr:to>
      <xdr:col>22</xdr:col>
      <xdr:colOff>515112</xdr:colOff>
      <xdr:row>31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314505</xdr:colOff>
      <xdr:row>51</xdr:row>
      <xdr:rowOff>48164</xdr:rowOff>
    </xdr:from>
    <xdr:to>
      <xdr:col>24</xdr:col>
      <xdr:colOff>524055</xdr:colOff>
      <xdr:row>65</xdr:row>
      <xdr:rowOff>124364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276225</xdr:colOff>
      <xdr:row>57</xdr:row>
      <xdr:rowOff>104775</xdr:rowOff>
    </xdr:from>
    <xdr:to>
      <xdr:col>23</xdr:col>
      <xdr:colOff>280949</xdr:colOff>
      <xdr:row>58</xdr:row>
      <xdr:rowOff>161931</xdr:rowOff>
    </xdr:to>
    <xdr:sp macro="" textlink="">
      <xdr:nvSpPr>
        <xdr:cNvPr id="11" name="TextBox 1"/>
        <xdr:cNvSpPr txBox="1"/>
      </xdr:nvSpPr>
      <xdr:spPr>
        <a:xfrm>
          <a:off x="17497425" y="11534775"/>
          <a:ext cx="614324" cy="2476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t>$19.23</a:t>
          </a:r>
        </a:p>
      </xdr:txBody>
    </xdr:sp>
    <xdr:clientData/>
  </xdr:twoCellAnchor>
  <xdr:twoCellAnchor>
    <xdr:from>
      <xdr:col>5</xdr:col>
      <xdr:colOff>0</xdr:colOff>
      <xdr:row>49</xdr:row>
      <xdr:rowOff>171450</xdr:rowOff>
    </xdr:from>
    <xdr:to>
      <xdr:col>9</xdr:col>
      <xdr:colOff>438912</xdr:colOff>
      <xdr:row>64</xdr:row>
      <xdr:rowOff>57150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0.07013</cdr:x>
      <cdr:y>0.22048</cdr:y>
    </cdr:from>
    <cdr:to>
      <cdr:x>0.23548</cdr:x>
      <cdr:y>0.31076</cdr:y>
    </cdr:to>
    <cdr:sp macro="" textlink="Charts!$B$10">
      <cdr:nvSpPr>
        <cdr:cNvPr id="2" name="TextBox 1"/>
        <cdr:cNvSpPr txBox="1"/>
      </cdr:nvSpPr>
      <cdr:spPr>
        <a:xfrm xmlns:a="http://schemas.openxmlformats.org/drawingml/2006/main">
          <a:off x="207074" y="604824"/>
          <a:ext cx="488238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E913BD9-7456-478D-9CC7-466D000ADAC8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130</a:t>
          </a:fld>
          <a:endParaRPr lang="en-US" sz="1100"/>
        </a:p>
      </cdr:txBody>
    </cdr:sp>
  </cdr:relSizeAnchor>
  <cdr:relSizeAnchor xmlns:cdr="http://schemas.openxmlformats.org/drawingml/2006/chartDrawing">
    <cdr:from>
      <cdr:x>0.15124</cdr:x>
      <cdr:y>0.50521</cdr:y>
    </cdr:from>
    <cdr:to>
      <cdr:x>0.84499</cdr:x>
      <cdr:y>0.65452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6579" y="1385889"/>
          <a:ext cx="2048470" cy="409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/>
            <a:t>Served (Enrolled)</a:t>
          </a:r>
        </a:p>
      </cdr:txBody>
    </cdr:sp>
  </cdr:relSizeAnchor>
  <cdr:relSizeAnchor xmlns:cdr="http://schemas.openxmlformats.org/drawingml/2006/chartDrawing">
    <cdr:from>
      <cdr:x>0.86421</cdr:x>
      <cdr:y>0.43541</cdr:y>
    </cdr:from>
    <cdr:to>
      <cdr:x>1</cdr:x>
      <cdr:y>0.52569</cdr:y>
    </cdr:to>
    <cdr:sp macro="" textlink="Charts!$B$11">
      <cdr:nvSpPr>
        <cdr:cNvPr id="4" name="TextBox 1"/>
        <cdr:cNvSpPr txBox="1"/>
      </cdr:nvSpPr>
      <cdr:spPr>
        <a:xfrm xmlns:a="http://schemas.openxmlformats.org/drawingml/2006/main">
          <a:off x="2551796" y="1277372"/>
          <a:ext cx="400954" cy="2648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23F7CC5-AB90-479A-8D38-D2C8869FDF2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438</a:t>
          </a:fld>
          <a:endParaRPr lang="en-US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0.07202</cdr:x>
      <cdr:y>0.24479</cdr:y>
    </cdr:from>
    <cdr:to>
      <cdr:x>0.25974</cdr:x>
      <cdr:y>0.33507</cdr:y>
    </cdr:to>
    <cdr:sp macro="" textlink="Charts!$B$26">
      <cdr:nvSpPr>
        <cdr:cNvPr id="2" name="TextBox 1"/>
        <cdr:cNvSpPr txBox="1"/>
      </cdr:nvSpPr>
      <cdr:spPr>
        <a:xfrm xmlns:a="http://schemas.openxmlformats.org/drawingml/2006/main">
          <a:off x="211293" y="671508"/>
          <a:ext cx="550714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D2C0754-6570-417F-BBEB-933DF83CD2C9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106</a:t>
          </a:fld>
          <a:endParaRPr lang="en-US" sz="1100" b="0" i="0" u="none" strike="noStrike">
            <a:solidFill>
              <a:srgbClr val="000000"/>
            </a:solidFill>
            <a:latin typeface="Calibri"/>
            <a:cs typeface="Calibri"/>
          </a:endParaRPr>
        </a:p>
      </cdr:txBody>
    </cdr:sp>
  </cdr:relSizeAnchor>
  <cdr:relSizeAnchor xmlns:cdr="http://schemas.openxmlformats.org/drawingml/2006/chartDrawing">
    <cdr:from>
      <cdr:x>0.01299</cdr:x>
      <cdr:y>0.51215</cdr:y>
    </cdr:from>
    <cdr:to>
      <cdr:x>0.96753</cdr:x>
      <cdr:y>0.71875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099" y="1404939"/>
          <a:ext cx="2800349" cy="566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/>
            <a:t>In Intensive</a:t>
          </a:r>
          <a:r>
            <a:rPr lang="en-US" sz="1200" b="1" baseline="0"/>
            <a:t> Services (Career Restart)</a:t>
          </a:r>
          <a:endParaRPr lang="en-US" sz="1200" b="1"/>
        </a:p>
      </cdr:txBody>
    </cdr:sp>
  </cdr:relSizeAnchor>
  <cdr:relSizeAnchor xmlns:cdr="http://schemas.openxmlformats.org/drawingml/2006/chartDrawing">
    <cdr:from>
      <cdr:x>0.85714</cdr:x>
      <cdr:y>0.43171</cdr:y>
    </cdr:from>
    <cdr:to>
      <cdr:x>1</cdr:x>
      <cdr:y>0.52199</cdr:y>
    </cdr:to>
    <cdr:sp macro="" textlink="Charts!$B$27">
      <cdr:nvSpPr>
        <cdr:cNvPr id="4" name="TextBox 1"/>
        <cdr:cNvSpPr txBox="1"/>
      </cdr:nvSpPr>
      <cdr:spPr>
        <a:xfrm xmlns:a="http://schemas.openxmlformats.org/drawingml/2006/main">
          <a:off x="2514599" y="1184276"/>
          <a:ext cx="419100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5C7CB82-AA24-4311-AAB8-366869CE4325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418</a:t>
          </a:fld>
          <a:endParaRPr lang="en-US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0.04768</cdr:x>
      <cdr:y>0.31605</cdr:y>
    </cdr:from>
    <cdr:to>
      <cdr:x>0.19388</cdr:x>
      <cdr:y>0.40633</cdr:y>
    </cdr:to>
    <cdr:sp macro="" textlink="Charts!$B$43">
      <cdr:nvSpPr>
        <cdr:cNvPr id="2" name="TextBox 1"/>
        <cdr:cNvSpPr txBox="1"/>
      </cdr:nvSpPr>
      <cdr:spPr>
        <a:xfrm xmlns:a="http://schemas.openxmlformats.org/drawingml/2006/main">
          <a:off x="141088" y="859036"/>
          <a:ext cx="432645" cy="245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C5815FC7-73DA-4A6E-BE8A-8343271244B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76</a:t>
          </a:fld>
          <a:endParaRPr lang="en-US" sz="1100"/>
        </a:p>
      </cdr:txBody>
    </cdr:sp>
  </cdr:relSizeAnchor>
  <cdr:relSizeAnchor xmlns:cdr="http://schemas.openxmlformats.org/drawingml/2006/chartDrawing">
    <cdr:from>
      <cdr:x>0.14801</cdr:x>
      <cdr:y>0.50521</cdr:y>
    </cdr:from>
    <cdr:to>
      <cdr:x>0.84176</cdr:x>
      <cdr:y>0.65452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7164" y="1385889"/>
          <a:ext cx="2048999" cy="409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/>
            <a:t>In Training Activities</a:t>
          </a:r>
        </a:p>
      </cdr:txBody>
    </cdr:sp>
  </cdr:relSizeAnchor>
  <cdr:relSizeAnchor xmlns:cdr="http://schemas.openxmlformats.org/drawingml/2006/chartDrawing">
    <cdr:from>
      <cdr:x>0.84494</cdr:x>
      <cdr:y>0.43171</cdr:y>
    </cdr:from>
    <cdr:to>
      <cdr:x>1</cdr:x>
      <cdr:y>0.52199</cdr:y>
    </cdr:to>
    <cdr:sp macro="" textlink="Charts!$B$44">
      <cdr:nvSpPr>
        <cdr:cNvPr id="4" name="TextBox 1"/>
        <cdr:cNvSpPr txBox="1"/>
      </cdr:nvSpPr>
      <cdr:spPr>
        <a:xfrm xmlns:a="http://schemas.openxmlformats.org/drawingml/2006/main">
          <a:off x="2495550" y="1184276"/>
          <a:ext cx="457961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1392001-7E67-4E01-A851-F11180A352C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359</a:t>
          </a:fld>
          <a:endParaRPr lang="en-US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0.86429</cdr:x>
      <cdr:y>0.43576</cdr:y>
    </cdr:from>
    <cdr:to>
      <cdr:x>1</cdr:x>
      <cdr:y>0.52604</cdr:y>
    </cdr:to>
    <cdr:sp macro="" textlink="Charts!$N$44">
      <cdr:nvSpPr>
        <cdr:cNvPr id="2" name="TextBox 1"/>
        <cdr:cNvSpPr txBox="1"/>
      </cdr:nvSpPr>
      <cdr:spPr>
        <a:xfrm xmlns:a="http://schemas.openxmlformats.org/drawingml/2006/main">
          <a:off x="2552700" y="1195386"/>
          <a:ext cx="400812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18A71CD6-6497-4970-AB35-158DDAACEE1D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360</a:t>
          </a:fld>
          <a:endParaRPr lang="en-US" sz="1100"/>
        </a:p>
      </cdr:txBody>
    </cdr:sp>
  </cdr:relSizeAnchor>
  <cdr:relSizeAnchor xmlns:cdr="http://schemas.openxmlformats.org/drawingml/2006/chartDrawing">
    <cdr:from>
      <cdr:x>0.14801</cdr:x>
      <cdr:y>0.51563</cdr:y>
    </cdr:from>
    <cdr:to>
      <cdr:x>0.84176</cdr:x>
      <cdr:y>0.66494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7164" y="1414464"/>
          <a:ext cx="2048999" cy="409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/>
            <a:t>Employed</a:t>
          </a:r>
        </a:p>
      </cdr:txBody>
    </cdr:sp>
  </cdr:relSizeAnchor>
  <cdr:relSizeAnchor xmlns:cdr="http://schemas.openxmlformats.org/drawingml/2006/chartDrawing">
    <cdr:from>
      <cdr:x>0.04038</cdr:x>
      <cdr:y>0.39004</cdr:y>
    </cdr:from>
    <cdr:to>
      <cdr:x>0.18382</cdr:x>
      <cdr:y>0.48032</cdr:y>
    </cdr:to>
    <cdr:sp macro="" textlink="Charts!$N$43">
      <cdr:nvSpPr>
        <cdr:cNvPr id="4" name="TextBox 1"/>
        <cdr:cNvSpPr txBox="1"/>
      </cdr:nvSpPr>
      <cdr:spPr>
        <a:xfrm xmlns:a="http://schemas.openxmlformats.org/drawingml/2006/main">
          <a:off x="119262" y="1069970"/>
          <a:ext cx="423663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971EE41-C084-4437-B29E-EE415685836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21</a:t>
          </a:fld>
          <a:endParaRPr lang="en-US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0.02234</cdr:x>
      <cdr:y>0.3559</cdr:y>
    </cdr:from>
    <cdr:to>
      <cdr:x>0.17737</cdr:x>
      <cdr:y>0.44618</cdr:y>
    </cdr:to>
    <cdr:sp macro="" textlink="Charts!$N$9">
      <cdr:nvSpPr>
        <cdr:cNvPr id="2" name="TextBox 1"/>
        <cdr:cNvSpPr txBox="1"/>
      </cdr:nvSpPr>
      <cdr:spPr>
        <a:xfrm xmlns:a="http://schemas.openxmlformats.org/drawingml/2006/main">
          <a:off x="65967" y="976302"/>
          <a:ext cx="457912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9194B93-F2ED-4F45-96EF-426EAB68A78D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39</a:t>
          </a:fld>
          <a:endParaRPr lang="en-US" sz="1100"/>
        </a:p>
      </cdr:txBody>
    </cdr:sp>
  </cdr:relSizeAnchor>
  <cdr:relSizeAnchor xmlns:cdr="http://schemas.openxmlformats.org/drawingml/2006/chartDrawing">
    <cdr:from>
      <cdr:x>0.13222</cdr:x>
      <cdr:y>0.51215</cdr:y>
    </cdr:from>
    <cdr:to>
      <cdr:x>0.86354</cdr:x>
      <cdr:y>0.72222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0525" y="1404938"/>
          <a:ext cx="2159951" cy="576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/>
            <a:t>Completing Training</a:t>
          </a:r>
          <a:r>
            <a:rPr lang="en-US" sz="1200" b="1" baseline="0"/>
            <a:t> Activities</a:t>
          </a:r>
          <a:endParaRPr lang="en-US" sz="1200" b="1"/>
        </a:p>
      </cdr:txBody>
    </cdr:sp>
  </cdr:relSizeAnchor>
  <cdr:relSizeAnchor xmlns:cdr="http://schemas.openxmlformats.org/drawingml/2006/chartDrawing">
    <cdr:from>
      <cdr:x>0.86541</cdr:x>
      <cdr:y>0.43171</cdr:y>
    </cdr:from>
    <cdr:to>
      <cdr:x>1</cdr:x>
      <cdr:y>0.52199</cdr:y>
    </cdr:to>
    <cdr:sp macro="" textlink="Charts!$N$10">
      <cdr:nvSpPr>
        <cdr:cNvPr id="4" name="TextBox 1"/>
        <cdr:cNvSpPr txBox="1"/>
      </cdr:nvSpPr>
      <cdr:spPr>
        <a:xfrm xmlns:a="http://schemas.openxmlformats.org/drawingml/2006/main">
          <a:off x="2560967" y="1254870"/>
          <a:ext cx="398296" cy="262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C86562C-D305-4972-B715-FF1503520F1E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323</a:t>
          </a:fld>
          <a:endParaRPr lang="en-US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0.03301</cdr:x>
      <cdr:y>0.41145</cdr:y>
    </cdr:from>
    <cdr:to>
      <cdr:x>0.17092</cdr:x>
      <cdr:y>0.50173</cdr:y>
    </cdr:to>
    <cdr:sp macro="" textlink="Charts!$N$26">
      <cdr:nvSpPr>
        <cdr:cNvPr id="2" name="TextBox 1"/>
        <cdr:cNvSpPr txBox="1"/>
      </cdr:nvSpPr>
      <cdr:spPr>
        <a:xfrm xmlns:a="http://schemas.openxmlformats.org/drawingml/2006/main">
          <a:off x="97483" y="1128699"/>
          <a:ext cx="407341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D50FD91-4554-4C40-AEB1-25030E48218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5</a:t>
          </a:fld>
          <a:endParaRPr lang="en-US" sz="1100"/>
        </a:p>
      </cdr:txBody>
    </cdr:sp>
  </cdr:relSizeAnchor>
  <cdr:relSizeAnchor xmlns:cdr="http://schemas.openxmlformats.org/drawingml/2006/chartDrawing">
    <cdr:from>
      <cdr:x>0.13222</cdr:x>
      <cdr:y>0.5191</cdr:y>
    </cdr:from>
    <cdr:to>
      <cdr:x>0.86107</cdr:x>
      <cdr:y>0.66841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0525" y="1423989"/>
          <a:ext cx="2152649" cy="409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/>
            <a:t>Receiving Credential</a:t>
          </a:r>
          <a:r>
            <a:rPr lang="en-US" sz="1200" b="1" baseline="0"/>
            <a:t> </a:t>
          </a:r>
          <a:endParaRPr lang="en-US" sz="1200" b="1"/>
        </a:p>
      </cdr:txBody>
    </cdr:sp>
  </cdr:relSizeAnchor>
  <cdr:relSizeAnchor xmlns:cdr="http://schemas.openxmlformats.org/drawingml/2006/chartDrawing">
    <cdr:from>
      <cdr:x>0.84145</cdr:x>
      <cdr:y>0.43171</cdr:y>
    </cdr:from>
    <cdr:to>
      <cdr:x>1</cdr:x>
      <cdr:y>0.52199</cdr:y>
    </cdr:to>
    <cdr:sp macro="" textlink="Charts!$N$27">
      <cdr:nvSpPr>
        <cdr:cNvPr id="4" name="TextBox 1"/>
        <cdr:cNvSpPr txBox="1"/>
      </cdr:nvSpPr>
      <cdr:spPr>
        <a:xfrm xmlns:a="http://schemas.openxmlformats.org/drawingml/2006/main">
          <a:off x="2485224" y="1184276"/>
          <a:ext cx="468288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B6CDE2A-241A-4518-B62A-4E84B7B4AD6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226</a:t>
          </a:fld>
          <a:endParaRPr lang="en-US" sz="11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0.7323</cdr:x>
      <cdr:y>0.52604</cdr:y>
    </cdr:from>
    <cdr:to>
      <cdr:x>0.86666</cdr:x>
      <cdr:y>0.61632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48091" y="1443045"/>
          <a:ext cx="614294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t>$27.90</a:t>
          </a:r>
        </a:p>
      </cdr:txBody>
    </cdr:sp>
  </cdr:relSizeAnchor>
  <cdr:relSizeAnchor xmlns:cdr="http://schemas.openxmlformats.org/drawingml/2006/chartDrawing">
    <cdr:from>
      <cdr:x>0.14687</cdr:x>
      <cdr:y>0.51563</cdr:y>
    </cdr:from>
    <cdr:to>
      <cdr:x>0.84062</cdr:x>
      <cdr:y>0.66494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1505" y="1414464"/>
          <a:ext cx="3171825" cy="409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 baseline="0"/>
            <a:t>Average Wage </a:t>
          </a:r>
          <a:endParaRPr lang="en-US" sz="1200" b="1"/>
        </a:p>
      </cdr:txBody>
    </cdr:sp>
  </cdr:relSizeAnchor>
  <cdr:relSizeAnchor xmlns:cdr="http://schemas.openxmlformats.org/drawingml/2006/chartDrawing">
    <cdr:from>
      <cdr:x>0.66527</cdr:x>
      <cdr:y>0.11574</cdr:y>
    </cdr:from>
    <cdr:to>
      <cdr:x>0.77187</cdr:x>
      <cdr:y>0.20602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041630" y="317501"/>
          <a:ext cx="487375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 b="0" i="0" u="none" strike="noStrike">
            <a:solidFill>
              <a:srgbClr val="000000"/>
            </a:solidFill>
            <a:latin typeface="Calibri"/>
            <a:cs typeface="Calibri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0.11329</cdr:x>
      <cdr:y>0.11116</cdr:y>
    </cdr:from>
    <cdr:to>
      <cdr:x>0.3821</cdr:x>
      <cdr:y>0.27245</cdr:y>
    </cdr:to>
    <cdr:sp macro="" textlink="Charts!$B$26">
      <cdr:nvSpPr>
        <cdr:cNvPr id="2" name="TextBox 1"/>
        <cdr:cNvSpPr txBox="1"/>
      </cdr:nvSpPr>
      <cdr:spPr>
        <a:xfrm xmlns:a="http://schemas.openxmlformats.org/drawingml/2006/main">
          <a:off x="182901" y="152083"/>
          <a:ext cx="433991" cy="220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D2C0754-6570-417F-BBEB-933DF83CD2C9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106</a:t>
          </a:fld>
          <a:endParaRPr lang="en-US" sz="1000" b="0" i="0" u="none" strike="noStrike">
            <a:solidFill>
              <a:srgbClr val="000000"/>
            </a:solidFill>
            <a:latin typeface="Calibri"/>
            <a:cs typeface="Calibri"/>
          </a:endParaRPr>
        </a:p>
      </cdr:txBody>
    </cdr:sp>
  </cdr:relSizeAnchor>
  <cdr:relSizeAnchor xmlns:cdr="http://schemas.openxmlformats.org/drawingml/2006/chartDrawing">
    <cdr:from>
      <cdr:x>0.01912</cdr:x>
      <cdr:y>0.5237</cdr:y>
    </cdr:from>
    <cdr:to>
      <cdr:x>0.97366</cdr:x>
      <cdr:y>0.95783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642" y="818877"/>
          <a:ext cx="1679651" cy="678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In Intensive</a:t>
          </a:r>
          <a:r>
            <a:rPr lang="en-US" sz="1100" b="1" baseline="0"/>
            <a:t> Services (Career Restart)</a:t>
          </a:r>
          <a:endParaRPr lang="en-US" sz="1100" b="1"/>
        </a:p>
      </cdr:txBody>
    </cdr:sp>
  </cdr:relSizeAnchor>
  <cdr:relSizeAnchor xmlns:cdr="http://schemas.openxmlformats.org/drawingml/2006/chartDrawing">
    <cdr:from>
      <cdr:x>0.75</cdr:x>
      <cdr:y>0.37805</cdr:y>
    </cdr:from>
    <cdr:to>
      <cdr:x>1</cdr:x>
      <cdr:y>0.52199</cdr:y>
    </cdr:to>
    <cdr:sp macro="" textlink="Charts!$B$27">
      <cdr:nvSpPr>
        <cdr:cNvPr id="4" name="TextBox 1"/>
        <cdr:cNvSpPr txBox="1"/>
      </cdr:nvSpPr>
      <cdr:spPr>
        <a:xfrm xmlns:a="http://schemas.openxmlformats.org/drawingml/2006/main">
          <a:off x="1314449" y="590550"/>
          <a:ext cx="438151" cy="224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5C7CB82-AA24-4311-AAB8-366869CE4325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418</a:t>
          </a:fld>
          <a:endParaRPr lang="en-US" sz="10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0.00322</cdr:x>
      <cdr:y>0.15104</cdr:y>
    </cdr:from>
    <cdr:to>
      <cdr:x>0.29348</cdr:x>
      <cdr:y>0.24132</cdr:y>
    </cdr:to>
    <cdr:sp macro="" textlink="Charts!$B$58">
      <cdr:nvSpPr>
        <cdr:cNvPr id="2" name="TextBox 1"/>
        <cdr:cNvSpPr txBox="1"/>
      </cdr:nvSpPr>
      <cdr:spPr>
        <a:xfrm xmlns:a="http://schemas.openxmlformats.org/drawingml/2006/main">
          <a:off x="9525" y="414336"/>
          <a:ext cx="857257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4FC4F2C-F931-4D9B-B47A-BEC66FF617E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$863,707 </a:t>
          </a:fld>
          <a:endParaRPr lang="en-US" sz="1100"/>
        </a:p>
      </cdr:txBody>
    </cdr:sp>
  </cdr:relSizeAnchor>
  <cdr:relSizeAnchor xmlns:cdr="http://schemas.openxmlformats.org/drawingml/2006/chartDrawing">
    <cdr:from>
      <cdr:x>0.14801</cdr:x>
      <cdr:y>0.50521</cdr:y>
    </cdr:from>
    <cdr:to>
      <cdr:x>0.84176</cdr:x>
      <cdr:y>0.65452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7164" y="1385889"/>
          <a:ext cx="2048999" cy="409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/>
            <a:t>Budget</a:t>
          </a:r>
          <a:r>
            <a:rPr lang="en-US" sz="1200" b="1" baseline="0"/>
            <a:t> Spent</a:t>
          </a:r>
          <a:endParaRPr lang="en-US" sz="1200" b="1"/>
        </a:p>
      </cdr:txBody>
    </cdr:sp>
  </cdr:relSizeAnchor>
  <cdr:relSizeAnchor xmlns:cdr="http://schemas.openxmlformats.org/drawingml/2006/chartDrawing">
    <cdr:from>
      <cdr:x>0.67402</cdr:x>
      <cdr:y>0.47685</cdr:y>
    </cdr:from>
    <cdr:to>
      <cdr:x>1</cdr:x>
      <cdr:y>0.56713</cdr:y>
    </cdr:to>
    <cdr:sp macro="" textlink="Charts!$B$59">
      <cdr:nvSpPr>
        <cdr:cNvPr id="4" name="TextBox 1"/>
        <cdr:cNvSpPr txBox="1"/>
      </cdr:nvSpPr>
      <cdr:spPr>
        <a:xfrm xmlns:a="http://schemas.openxmlformats.org/drawingml/2006/main">
          <a:off x="1990726" y="1308092"/>
          <a:ext cx="962786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9EF39CE-892E-43E3-BB58-5A88F719387B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$2,845,767 </a:t>
          </a:fld>
          <a:endParaRPr lang="en-US" sz="11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119062</xdr:colOff>
      <xdr:row>1</xdr:row>
      <xdr:rowOff>119062</xdr:rowOff>
    </xdr:from>
    <xdr:to>
      <xdr:col>15</xdr:col>
      <xdr:colOff>423862</xdr:colOff>
      <xdr:row>17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449034</xdr:colOff>
      <xdr:row>8</xdr:row>
      <xdr:rowOff>14061</xdr:rowOff>
    </xdr:from>
    <xdr:to>
      <xdr:col>13</xdr:col>
      <xdr:colOff>553809</xdr:colOff>
      <xdr:row>9</xdr:row>
      <xdr:rowOff>149679</xdr:rowOff>
    </xdr:to>
    <xdr:sp macro="" textlink="">
      <xdr:nvSpPr>
        <xdr:cNvPr id="4" name="TextBox 1"/>
        <xdr:cNvSpPr txBox="1"/>
      </xdr:nvSpPr>
      <xdr:spPr>
        <a:xfrm>
          <a:off x="9048748" y="1538061"/>
          <a:ext cx="717097" cy="32611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Assessed</a:t>
          </a:r>
        </a:p>
      </xdr:txBody>
    </xdr:sp>
    <xdr:clientData/>
  </xdr:twoCellAnchor>
  <xdr:twoCellAnchor>
    <xdr:from>
      <xdr:col>12</xdr:col>
      <xdr:colOff>149679</xdr:colOff>
      <xdr:row>13</xdr:row>
      <xdr:rowOff>13154</xdr:rowOff>
    </xdr:from>
    <xdr:to>
      <xdr:col>13</xdr:col>
      <xdr:colOff>195489</xdr:colOff>
      <xdr:row>14</xdr:row>
      <xdr:rowOff>122465</xdr:rowOff>
    </xdr:to>
    <xdr:sp macro="" textlink="">
      <xdr:nvSpPr>
        <xdr:cNvPr id="6" name="TextBox 1"/>
        <xdr:cNvSpPr txBox="1"/>
      </xdr:nvSpPr>
      <xdr:spPr>
        <a:xfrm>
          <a:off x="8749393" y="2489654"/>
          <a:ext cx="658132" cy="29981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Enrolled</a:t>
          </a:r>
        </a:p>
      </xdr:txBody>
    </xdr:sp>
    <xdr:clientData/>
  </xdr:twoCellAnchor>
  <xdr:twoCellAnchor>
    <xdr:from>
      <xdr:col>0</xdr:col>
      <xdr:colOff>215900</xdr:colOff>
      <xdr:row>19</xdr:row>
      <xdr:rowOff>128587</xdr:rowOff>
    </xdr:from>
    <xdr:to>
      <xdr:col>4</xdr:col>
      <xdr:colOff>571500</xdr:colOff>
      <xdr:row>30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50800</xdr:colOff>
      <xdr:row>36</xdr:row>
      <xdr:rowOff>1587</xdr:rowOff>
    </xdr:from>
    <xdr:to>
      <xdr:col>12</xdr:col>
      <xdr:colOff>509524</xdr:colOff>
      <xdr:row>46</xdr:row>
      <xdr:rowOff>163131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193675</xdr:colOff>
      <xdr:row>35</xdr:row>
      <xdr:rowOff>160337</xdr:rowOff>
    </xdr:from>
    <xdr:to>
      <xdr:col>4</xdr:col>
      <xdr:colOff>588899</xdr:colOff>
      <xdr:row>46</xdr:row>
      <xdr:rowOff>131381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523875</xdr:colOff>
      <xdr:row>19</xdr:row>
      <xdr:rowOff>160337</xdr:rowOff>
    </xdr:from>
    <xdr:to>
      <xdr:col>19</xdr:col>
      <xdr:colOff>379349</xdr:colOff>
      <xdr:row>30</xdr:row>
      <xdr:rowOff>131381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66675</xdr:colOff>
      <xdr:row>35</xdr:row>
      <xdr:rowOff>173037</xdr:rowOff>
    </xdr:from>
    <xdr:to>
      <xdr:col>20</xdr:col>
      <xdr:colOff>525399</xdr:colOff>
      <xdr:row>46</xdr:row>
      <xdr:rowOff>144081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69850</xdr:colOff>
      <xdr:row>19</xdr:row>
      <xdr:rowOff>182562</xdr:rowOff>
    </xdr:from>
    <xdr:to>
      <xdr:col>26</xdr:col>
      <xdr:colOff>528574</xdr:colOff>
      <xdr:row>30</xdr:row>
      <xdr:rowOff>153606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127000</xdr:colOff>
      <xdr:row>35</xdr:row>
      <xdr:rowOff>169862</xdr:rowOff>
    </xdr:from>
    <xdr:to>
      <xdr:col>28</xdr:col>
      <xdr:colOff>585724</xdr:colOff>
      <xdr:row>46</xdr:row>
      <xdr:rowOff>140906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365125</xdr:colOff>
      <xdr:row>19</xdr:row>
      <xdr:rowOff>144462</xdr:rowOff>
    </xdr:from>
    <xdr:to>
      <xdr:col>12</xdr:col>
      <xdr:colOff>222250</xdr:colOff>
      <xdr:row>30</xdr:row>
      <xdr:rowOff>111125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222248</xdr:colOff>
      <xdr:row>10</xdr:row>
      <xdr:rowOff>188232</xdr:rowOff>
    </xdr:from>
    <xdr:to>
      <xdr:col>13</xdr:col>
      <xdr:colOff>612319</xdr:colOff>
      <xdr:row>12</xdr:row>
      <xdr:rowOff>140607</xdr:rowOff>
    </xdr:to>
    <xdr:sp macro="" textlink="">
      <xdr:nvSpPr>
        <xdr:cNvPr id="16" name="TextBox 1"/>
        <xdr:cNvSpPr txBox="1"/>
      </xdr:nvSpPr>
      <xdr:spPr>
        <a:xfrm>
          <a:off x="8821962" y="2093232"/>
          <a:ext cx="1002393" cy="3333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Randomized</a:t>
          </a:r>
        </a:p>
      </xdr:txBody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0.63438</cdr:x>
      <cdr:y>0.19618</cdr:y>
    </cdr:from>
    <cdr:to>
      <cdr:x>1</cdr:x>
      <cdr:y>0.34896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00363" y="538163"/>
          <a:ext cx="1671637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Attending Info</a:t>
          </a:r>
          <a:r>
            <a:rPr lang="en-US" sz="1100" baseline="0"/>
            <a:t> </a:t>
          </a:r>
          <a:r>
            <a:rPr lang="en-US" sz="1100"/>
            <a:t>Sessions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0.16335</cdr:x>
      <cdr:y>0.06691</cdr:y>
    </cdr:from>
    <cdr:to>
      <cdr:x>0.38987</cdr:x>
      <cdr:y>0.25152</cdr:y>
    </cdr:to>
    <cdr:sp macro="" textlink="Charts!$B$10">
      <cdr:nvSpPr>
        <cdr:cNvPr id="2" name="TextBox 1"/>
        <cdr:cNvSpPr txBox="1"/>
      </cdr:nvSpPr>
      <cdr:spPr>
        <a:xfrm xmlns:a="http://schemas.openxmlformats.org/drawingml/2006/main">
          <a:off x="271411" y="91545"/>
          <a:ext cx="376372" cy="252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E913BD9-7456-478D-9CC7-466D000ADAC8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130</a:t>
          </a:fld>
          <a:endParaRPr lang="en-US" sz="1000"/>
        </a:p>
      </cdr:txBody>
    </cdr:sp>
  </cdr:relSizeAnchor>
  <cdr:relSizeAnchor xmlns:cdr="http://schemas.openxmlformats.org/drawingml/2006/chartDrawing">
    <cdr:from>
      <cdr:x>0.07872</cdr:x>
      <cdr:y>0.51899</cdr:y>
    </cdr:from>
    <cdr:to>
      <cdr:x>0.94568</cdr:x>
      <cdr:y>0.74934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8406" y="811502"/>
          <a:ext cx="1524387" cy="360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Served (Enrolled)</a:t>
          </a:r>
        </a:p>
      </cdr:txBody>
    </cdr:sp>
  </cdr:relSizeAnchor>
  <cdr:relSizeAnchor xmlns:cdr="http://schemas.openxmlformats.org/drawingml/2006/chartDrawing">
    <cdr:from>
      <cdr:x>0.76561</cdr:x>
      <cdr:y>0.37159</cdr:y>
    </cdr:from>
    <cdr:to>
      <cdr:x>1</cdr:x>
      <cdr:y>0.52894</cdr:y>
    </cdr:to>
    <cdr:sp macro="" textlink="Charts!$B$11">
      <cdr:nvSpPr>
        <cdr:cNvPr id="4" name="TextBox 1"/>
        <cdr:cNvSpPr txBox="1"/>
      </cdr:nvSpPr>
      <cdr:spPr>
        <a:xfrm xmlns:a="http://schemas.openxmlformats.org/drawingml/2006/main">
          <a:off x="1344145" y="581025"/>
          <a:ext cx="411503" cy="2460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3F7CC5-AB90-479A-8D38-D2C8869FDF22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438</a:t>
          </a:fld>
          <a:endParaRPr lang="en-US" sz="10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0.11953</cdr:x>
      <cdr:y>0.13937</cdr:y>
    </cdr:from>
    <cdr:to>
      <cdr:x>0.35166</cdr:x>
      <cdr:y>0.26958</cdr:y>
    </cdr:to>
    <cdr:sp macro="" textlink="Charts!$B$43">
      <cdr:nvSpPr>
        <cdr:cNvPr id="2" name="TextBox 1"/>
        <cdr:cNvSpPr txBox="1"/>
      </cdr:nvSpPr>
      <cdr:spPr>
        <a:xfrm xmlns:a="http://schemas.openxmlformats.org/drawingml/2006/main">
          <a:off x="192985" y="190682"/>
          <a:ext cx="374771" cy="178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C5815FC7-73DA-4A6E-BE8A-8343271244B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76</a:t>
          </a:fld>
          <a:endParaRPr lang="en-US" sz="1000"/>
        </a:p>
      </cdr:txBody>
    </cdr:sp>
  </cdr:relSizeAnchor>
  <cdr:relSizeAnchor xmlns:cdr="http://schemas.openxmlformats.org/drawingml/2006/chartDrawing">
    <cdr:from>
      <cdr:x>0.14801</cdr:x>
      <cdr:y>0.50521</cdr:y>
    </cdr:from>
    <cdr:to>
      <cdr:x>0.84176</cdr:x>
      <cdr:y>0.86552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60445" y="789958"/>
          <a:ext cx="1220755" cy="56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In Training Activities</a:t>
          </a:r>
        </a:p>
      </cdr:txBody>
    </cdr:sp>
  </cdr:relSizeAnchor>
  <cdr:relSizeAnchor xmlns:cdr="http://schemas.openxmlformats.org/drawingml/2006/chartDrawing">
    <cdr:from>
      <cdr:x>0.74999</cdr:x>
      <cdr:y>0.39644</cdr:y>
    </cdr:from>
    <cdr:to>
      <cdr:x>1</cdr:x>
      <cdr:y>0.52199</cdr:y>
    </cdr:to>
    <cdr:sp macro="" textlink="Charts!$B$44">
      <cdr:nvSpPr>
        <cdr:cNvPr id="4" name="TextBox 1"/>
        <cdr:cNvSpPr txBox="1"/>
      </cdr:nvSpPr>
      <cdr:spPr>
        <a:xfrm xmlns:a="http://schemas.openxmlformats.org/drawingml/2006/main">
          <a:off x="1207612" y="547387"/>
          <a:ext cx="402564" cy="173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1392001-7E67-4E01-A851-F11180A352CC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359</a:t>
          </a:fld>
          <a:endParaRPr lang="en-US" sz="10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0.07759</cdr:x>
      <cdr:y>0.22428</cdr:y>
    </cdr:from>
    <cdr:to>
      <cdr:x>0.30202</cdr:x>
      <cdr:y>0.37229</cdr:y>
    </cdr:to>
    <cdr:sp macro="" textlink="Charts!$N$9">
      <cdr:nvSpPr>
        <cdr:cNvPr id="2" name="TextBox 1"/>
        <cdr:cNvSpPr txBox="1"/>
      </cdr:nvSpPr>
      <cdr:spPr>
        <a:xfrm xmlns:a="http://schemas.openxmlformats.org/drawingml/2006/main">
          <a:off x="125665" y="306848"/>
          <a:ext cx="363497" cy="202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9194B93-F2ED-4F45-96EF-426EAB68A78D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39</a:t>
          </a:fld>
          <a:endParaRPr lang="en-US" sz="1000"/>
        </a:p>
      </cdr:txBody>
    </cdr:sp>
  </cdr:relSizeAnchor>
  <cdr:relSizeAnchor xmlns:cdr="http://schemas.openxmlformats.org/drawingml/2006/chartDrawing">
    <cdr:from>
      <cdr:x>0.13222</cdr:x>
      <cdr:y>0.51215</cdr:y>
    </cdr:from>
    <cdr:to>
      <cdr:x>0.86354</cdr:x>
      <cdr:y>0.86659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9512" y="707148"/>
          <a:ext cx="1269450" cy="489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Completing Training</a:t>
          </a:r>
          <a:r>
            <a:rPr lang="en-US" sz="1100" b="1" baseline="0"/>
            <a:t> Activities</a:t>
          </a:r>
          <a:endParaRPr lang="en-US" sz="1100" b="1"/>
        </a:p>
      </cdr:txBody>
    </cdr:sp>
  </cdr:relSizeAnchor>
  <cdr:relSizeAnchor xmlns:cdr="http://schemas.openxmlformats.org/drawingml/2006/chartDrawing">
    <cdr:from>
      <cdr:x>0.75818</cdr:x>
      <cdr:y>0.38887</cdr:y>
    </cdr:from>
    <cdr:to>
      <cdr:x>0.99652</cdr:x>
      <cdr:y>0.52422</cdr:y>
    </cdr:to>
    <cdr:sp macro="" textlink="Charts!$N$10">
      <cdr:nvSpPr>
        <cdr:cNvPr id="4" name="TextBox 1"/>
        <cdr:cNvSpPr txBox="1"/>
      </cdr:nvSpPr>
      <cdr:spPr>
        <a:xfrm xmlns:a="http://schemas.openxmlformats.org/drawingml/2006/main">
          <a:off x="1225797" y="536932"/>
          <a:ext cx="385348" cy="186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C86562C-D305-4972-B715-FF1503520F1E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323</a:t>
          </a:fld>
          <a:endParaRPr lang="en-US" sz="10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0.05805</cdr:x>
      <cdr:y>0.373</cdr:y>
    </cdr:from>
    <cdr:to>
      <cdr:x>0.23162</cdr:x>
      <cdr:y>0.53453</cdr:y>
    </cdr:to>
    <cdr:sp macro="" textlink="Charts!$N$26">
      <cdr:nvSpPr>
        <cdr:cNvPr id="2" name="TextBox 1"/>
        <cdr:cNvSpPr txBox="1"/>
      </cdr:nvSpPr>
      <cdr:spPr>
        <a:xfrm xmlns:a="http://schemas.openxmlformats.org/drawingml/2006/main">
          <a:off x="101916" y="583224"/>
          <a:ext cx="304730" cy="2525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D50FD91-4554-4C40-AEB1-25030E48218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5</a:t>
          </a:fld>
          <a:endParaRPr lang="en-US" sz="1000"/>
        </a:p>
      </cdr:txBody>
    </cdr:sp>
  </cdr:relSizeAnchor>
  <cdr:relSizeAnchor xmlns:cdr="http://schemas.openxmlformats.org/drawingml/2006/chartDrawing">
    <cdr:from>
      <cdr:x>0.06051</cdr:x>
      <cdr:y>0.5191</cdr:y>
    </cdr:from>
    <cdr:to>
      <cdr:x>0.94526</cdr:x>
      <cdr:y>0.66841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6241" y="811677"/>
          <a:ext cx="1553307" cy="233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Receiving Credential</a:t>
          </a:r>
          <a:r>
            <a:rPr lang="en-US" sz="1100" b="1" baseline="0"/>
            <a:t> </a:t>
          </a:r>
          <a:endParaRPr lang="en-US" sz="1100" b="1"/>
        </a:p>
      </cdr:txBody>
    </cdr:sp>
  </cdr:relSizeAnchor>
  <cdr:relSizeAnchor xmlns:cdr="http://schemas.openxmlformats.org/drawingml/2006/chartDrawing">
    <cdr:from>
      <cdr:x>0.73491</cdr:x>
      <cdr:y>0.36055</cdr:y>
    </cdr:from>
    <cdr:to>
      <cdr:x>0.97572</cdr:x>
      <cdr:y>0.47622</cdr:y>
    </cdr:to>
    <cdr:sp macro="" textlink="Charts!$N$27">
      <cdr:nvSpPr>
        <cdr:cNvPr id="4" name="TextBox 1"/>
        <cdr:cNvSpPr txBox="1"/>
      </cdr:nvSpPr>
      <cdr:spPr>
        <a:xfrm xmlns:a="http://schemas.openxmlformats.org/drawingml/2006/main">
          <a:off x="1217019" y="478630"/>
          <a:ext cx="398782" cy="153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B6CDE2A-241A-4518-B62A-4E84B7B4AD62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226</a:t>
          </a:fld>
          <a:endParaRPr lang="en-US" sz="10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0.7679</cdr:x>
      <cdr:y>0.39361</cdr:y>
    </cdr:from>
    <cdr:to>
      <cdr:x>1</cdr:x>
      <cdr:y>0.52604</cdr:y>
    </cdr:to>
    <cdr:sp macro="" textlink="Charts!$N$44">
      <cdr:nvSpPr>
        <cdr:cNvPr id="2" name="TextBox 1"/>
        <cdr:cNvSpPr txBox="1"/>
      </cdr:nvSpPr>
      <cdr:spPr>
        <a:xfrm xmlns:a="http://schemas.openxmlformats.org/drawingml/2006/main">
          <a:off x="1348155" y="615462"/>
          <a:ext cx="407493" cy="207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18A71CD6-6497-4970-AB35-158DDAACEE1D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360</a:t>
          </a:fld>
          <a:endParaRPr lang="en-US" sz="1000"/>
        </a:p>
      </cdr:txBody>
    </cdr:sp>
  </cdr:relSizeAnchor>
  <cdr:relSizeAnchor xmlns:cdr="http://schemas.openxmlformats.org/drawingml/2006/chartDrawing">
    <cdr:from>
      <cdr:x>0.14801</cdr:x>
      <cdr:y>0.51563</cdr:y>
    </cdr:from>
    <cdr:to>
      <cdr:x>0.84176</cdr:x>
      <cdr:y>0.66494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7164" y="1414464"/>
          <a:ext cx="2048999" cy="4095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Employed</a:t>
          </a:r>
          <a:endParaRPr lang="en-US" sz="1200" b="1"/>
        </a:p>
      </cdr:txBody>
    </cdr:sp>
  </cdr:relSizeAnchor>
  <cdr:relSizeAnchor xmlns:cdr="http://schemas.openxmlformats.org/drawingml/2006/chartDrawing">
    <cdr:from>
      <cdr:x>0.07946</cdr:x>
      <cdr:y>0.31905</cdr:y>
    </cdr:from>
    <cdr:to>
      <cdr:x>0.26449</cdr:x>
      <cdr:y>0.47435</cdr:y>
    </cdr:to>
    <cdr:sp macro="" textlink="Charts!$N$43">
      <cdr:nvSpPr>
        <cdr:cNvPr id="4" name="TextBox 1"/>
        <cdr:cNvSpPr txBox="1"/>
      </cdr:nvSpPr>
      <cdr:spPr>
        <a:xfrm xmlns:a="http://schemas.openxmlformats.org/drawingml/2006/main">
          <a:off x="150062" y="448216"/>
          <a:ext cx="349430" cy="218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971EE41-C084-4437-B29E-EE415685836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21</a:t>
          </a:fld>
          <a:endParaRPr lang="en-US" sz="10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0.67262</cdr:x>
      <cdr:y>0.50271</cdr:y>
    </cdr:from>
    <cdr:to>
      <cdr:x>0.9957</cdr:x>
      <cdr:y>0.78876</cdr:y>
    </cdr:to>
    <cdr:sp macro="" textlink="Charts!$N$60">
      <cdr:nvSpPr>
        <cdr:cNvPr id="2" name="TextBox 1"/>
        <cdr:cNvSpPr txBox="1"/>
      </cdr:nvSpPr>
      <cdr:spPr>
        <a:xfrm xmlns:a="http://schemas.openxmlformats.org/drawingml/2006/main">
          <a:off x="1405971" y="672719"/>
          <a:ext cx="675330" cy="382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99173AF-934F-4AB5-A599-01910D20A8D1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$22.84 </a:t>
          </a:fld>
          <a:endParaRPr lang="en-US" sz="1050" b="0" i="0" u="none" strike="noStrike">
            <a:solidFill>
              <a:srgbClr val="000000"/>
            </a:solidFill>
            <a:latin typeface="Calibri"/>
            <a:cs typeface="Calibri"/>
          </a:endParaRPr>
        </a:p>
      </cdr:txBody>
    </cdr:sp>
  </cdr:relSizeAnchor>
  <cdr:relSizeAnchor xmlns:cdr="http://schemas.openxmlformats.org/drawingml/2006/chartDrawing">
    <cdr:from>
      <cdr:x>0.14687</cdr:x>
      <cdr:y>0.51563</cdr:y>
    </cdr:from>
    <cdr:to>
      <cdr:x>0.71782</cdr:x>
      <cdr:y>0.66494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7853" y="806251"/>
          <a:ext cx="1002380" cy="2334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50" b="1" baseline="0"/>
            <a:t>Average Wage </a:t>
          </a:r>
          <a:endParaRPr lang="en-US" sz="1050" b="1"/>
        </a:p>
      </cdr:txBody>
    </cdr:sp>
  </cdr:relSizeAnchor>
  <cdr:relSizeAnchor xmlns:cdr="http://schemas.openxmlformats.org/drawingml/2006/chartDrawing">
    <cdr:from>
      <cdr:x>0.66527</cdr:x>
      <cdr:y>0.11574</cdr:y>
    </cdr:from>
    <cdr:to>
      <cdr:x>0.77187</cdr:x>
      <cdr:y>0.20602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041630" y="317501"/>
          <a:ext cx="487375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 sz="1100" b="0" i="0" u="none" strike="noStrike">
            <a:solidFill>
              <a:srgbClr val="000000"/>
            </a:solidFill>
            <a:latin typeface="Calibri"/>
            <a:cs typeface="Calibri"/>
          </a:endParaRPr>
        </a:p>
      </cdr:txBody>
    </cdr:sp>
  </cdr:relSizeAnchor>
  <cdr:relSizeAnchor xmlns:cdr="http://schemas.openxmlformats.org/drawingml/2006/chartDrawing">
    <cdr:from>
      <cdr:x>0.7234</cdr:x>
      <cdr:y>0.38861</cdr:y>
    </cdr:from>
    <cdr:to>
      <cdr:x>1</cdr:x>
      <cdr:y>0.547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494695" y="607647"/>
          <a:ext cx="571498" cy="2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t>$19.23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0.34023</cdr:x>
      <cdr:y>0.22919</cdr:y>
    </cdr:from>
    <cdr:to>
      <cdr:x>0.50103</cdr:x>
      <cdr:y>0.39089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20116" y="419220"/>
          <a:ext cx="529394" cy="295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/>
            <a:t>(13%)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lins.Angel.Y\AppData\Local\Microsoft\Windows\Temporary%20Internet%20Files\Content.Outlook\69RRT0QN\MTC%20Master%20Perform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ics Overview"/>
      <sheetName val="Tracey"/>
      <sheetName val="Alfredo"/>
      <sheetName val="Sally"/>
      <sheetName val="Aggie"/>
      <sheetName val="Levorn"/>
      <sheetName val="BCi"/>
      <sheetName val="BCo"/>
      <sheetName val="Mont.Fred"/>
      <sheetName val="SoMD"/>
      <sheetName val="Susquehanna"/>
    </sheetNames>
    <sheetDataSet>
      <sheetData sheetId="0" refreshError="1"/>
      <sheetData sheetId="1">
        <row r="3">
          <cell r="G3">
            <v>0</v>
          </cell>
          <cell r="H3">
            <v>56</v>
          </cell>
          <cell r="I3">
            <v>0</v>
          </cell>
          <cell r="J3">
            <v>0</v>
          </cell>
          <cell r="K3">
            <v>48</v>
          </cell>
          <cell r="L3">
            <v>0</v>
          </cell>
          <cell r="M3">
            <v>8</v>
          </cell>
          <cell r="N3">
            <v>33</v>
          </cell>
          <cell r="O3">
            <v>0</v>
          </cell>
        </row>
        <row r="4">
          <cell r="G4">
            <v>0</v>
          </cell>
          <cell r="H4">
            <v>5</v>
          </cell>
          <cell r="I4">
            <v>0</v>
          </cell>
          <cell r="J4">
            <v>0</v>
          </cell>
          <cell r="K4">
            <v>4</v>
          </cell>
          <cell r="L4">
            <v>0</v>
          </cell>
          <cell r="M4">
            <v>2</v>
          </cell>
          <cell r="N4">
            <v>2</v>
          </cell>
          <cell r="O4">
            <v>0</v>
          </cell>
        </row>
        <row r="5">
          <cell r="G5">
            <v>0</v>
          </cell>
          <cell r="H5">
            <v>25</v>
          </cell>
          <cell r="I5">
            <v>7</v>
          </cell>
          <cell r="J5">
            <v>0</v>
          </cell>
          <cell r="K5">
            <v>36</v>
          </cell>
          <cell r="L5">
            <v>0</v>
          </cell>
          <cell r="M5">
            <v>0</v>
          </cell>
          <cell r="N5">
            <v>27</v>
          </cell>
          <cell r="O5">
            <v>0</v>
          </cell>
        </row>
        <row r="6">
          <cell r="G6">
            <v>0</v>
          </cell>
          <cell r="H6">
            <v>24</v>
          </cell>
          <cell r="I6">
            <v>6</v>
          </cell>
          <cell r="J6">
            <v>0</v>
          </cell>
          <cell r="K6">
            <v>23</v>
          </cell>
          <cell r="L6">
            <v>0</v>
          </cell>
          <cell r="M6">
            <v>0</v>
          </cell>
          <cell r="N6">
            <v>19</v>
          </cell>
          <cell r="O6">
            <v>0</v>
          </cell>
        </row>
        <row r="7">
          <cell r="G7">
            <v>0</v>
          </cell>
          <cell r="H7">
            <v>0</v>
          </cell>
          <cell r="I7">
            <v>16</v>
          </cell>
          <cell r="J7">
            <v>0</v>
          </cell>
          <cell r="K7">
            <v>13</v>
          </cell>
          <cell r="L7">
            <v>0</v>
          </cell>
          <cell r="M7">
            <v>0</v>
          </cell>
          <cell r="N7">
            <v>11</v>
          </cell>
          <cell r="O7">
            <v>0</v>
          </cell>
        </row>
        <row r="8">
          <cell r="G8">
            <v>0</v>
          </cell>
          <cell r="H8">
            <v>0</v>
          </cell>
          <cell r="I8">
            <v>16</v>
          </cell>
          <cell r="J8">
            <v>0</v>
          </cell>
          <cell r="K8">
            <v>13</v>
          </cell>
          <cell r="L8">
            <v>0</v>
          </cell>
          <cell r="M8">
            <v>0</v>
          </cell>
          <cell r="N8">
            <v>11</v>
          </cell>
          <cell r="O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G10">
            <v>0</v>
          </cell>
          <cell r="H10">
            <v>1</v>
          </cell>
          <cell r="I10">
            <v>1</v>
          </cell>
          <cell r="J10">
            <v>0</v>
          </cell>
          <cell r="K10">
            <v>2</v>
          </cell>
          <cell r="L10">
            <v>0</v>
          </cell>
          <cell r="M10">
            <v>0</v>
          </cell>
          <cell r="N10">
            <v>2</v>
          </cell>
          <cell r="O10">
            <v>0</v>
          </cell>
        </row>
        <row r="12">
          <cell r="G12">
            <v>2</v>
          </cell>
          <cell r="H12">
            <v>0</v>
          </cell>
          <cell r="I12">
            <v>3</v>
          </cell>
          <cell r="J12">
            <v>3</v>
          </cell>
          <cell r="K12">
            <v>1</v>
          </cell>
          <cell r="L12">
            <v>5</v>
          </cell>
          <cell r="M12">
            <v>0</v>
          </cell>
          <cell r="N12">
            <v>2</v>
          </cell>
          <cell r="O12">
            <v>2</v>
          </cell>
        </row>
        <row r="13">
          <cell r="G13">
            <v>2</v>
          </cell>
          <cell r="H13">
            <v>0</v>
          </cell>
          <cell r="I13">
            <v>3</v>
          </cell>
          <cell r="J13">
            <v>3</v>
          </cell>
          <cell r="K13">
            <v>1</v>
          </cell>
          <cell r="L13">
            <v>2</v>
          </cell>
          <cell r="M13">
            <v>0</v>
          </cell>
          <cell r="N13">
            <v>3</v>
          </cell>
          <cell r="O13">
            <v>1</v>
          </cell>
        </row>
        <row r="15">
          <cell r="G15">
            <v>1</v>
          </cell>
          <cell r="H15">
            <v>1</v>
          </cell>
          <cell r="J15">
            <v>6</v>
          </cell>
          <cell r="K15">
            <v>5</v>
          </cell>
          <cell r="L15">
            <v>5</v>
          </cell>
          <cell r="M15">
            <v>3</v>
          </cell>
          <cell r="N15">
            <v>5</v>
          </cell>
          <cell r="O15">
            <v>6</v>
          </cell>
        </row>
        <row r="16">
          <cell r="G16">
            <v>5</v>
          </cell>
          <cell r="H16">
            <v>1</v>
          </cell>
          <cell r="I16">
            <v>3</v>
          </cell>
          <cell r="J16">
            <v>2</v>
          </cell>
          <cell r="K16">
            <v>2</v>
          </cell>
          <cell r="L16">
            <v>2</v>
          </cell>
          <cell r="M16">
            <v>2</v>
          </cell>
          <cell r="N16">
            <v>5</v>
          </cell>
          <cell r="O16">
            <v>1</v>
          </cell>
        </row>
        <row r="17">
          <cell r="G17">
            <v>8</v>
          </cell>
          <cell r="H17">
            <v>8</v>
          </cell>
          <cell r="I17">
            <v>8</v>
          </cell>
          <cell r="J17">
            <v>8</v>
          </cell>
          <cell r="K17">
            <v>7</v>
          </cell>
          <cell r="L17">
            <v>8</v>
          </cell>
          <cell r="M17">
            <v>8</v>
          </cell>
          <cell r="N17">
            <v>8</v>
          </cell>
          <cell r="O17">
            <v>8</v>
          </cell>
        </row>
      </sheetData>
      <sheetData sheetId="2">
        <row r="3">
          <cell r="G3">
            <v>0</v>
          </cell>
          <cell r="H3">
            <v>0</v>
          </cell>
          <cell r="I3">
            <v>1</v>
          </cell>
          <cell r="J3">
            <v>0</v>
          </cell>
          <cell r="K3">
            <v>1</v>
          </cell>
          <cell r="N3">
            <v>1</v>
          </cell>
        </row>
        <row r="4">
          <cell r="G4">
            <v>0</v>
          </cell>
          <cell r="H4">
            <v>0</v>
          </cell>
          <cell r="I4">
            <v>16</v>
          </cell>
          <cell r="J4">
            <v>0</v>
          </cell>
          <cell r="K4">
            <v>13</v>
          </cell>
          <cell r="N4">
            <v>11</v>
          </cell>
        </row>
        <row r="5">
          <cell r="G5">
            <v>2</v>
          </cell>
          <cell r="H5">
            <v>6</v>
          </cell>
          <cell r="I5">
            <v>1</v>
          </cell>
          <cell r="J5">
            <v>6</v>
          </cell>
          <cell r="K5">
            <v>1</v>
          </cell>
          <cell r="L5">
            <v>1</v>
          </cell>
          <cell r="M5">
            <v>1</v>
          </cell>
          <cell r="N5">
            <v>3</v>
          </cell>
          <cell r="O5">
            <v>1</v>
          </cell>
        </row>
        <row r="6">
          <cell r="G6">
            <v>1</v>
          </cell>
          <cell r="H6">
            <v>0</v>
          </cell>
          <cell r="I6">
            <v>3</v>
          </cell>
          <cell r="J6">
            <v>3</v>
          </cell>
          <cell r="K6">
            <v>1</v>
          </cell>
          <cell r="M6">
            <v>1</v>
          </cell>
          <cell r="N6">
            <v>3</v>
          </cell>
          <cell r="O6">
            <v>1</v>
          </cell>
        </row>
        <row r="7">
          <cell r="G7">
            <v>1</v>
          </cell>
          <cell r="H7">
            <v>6</v>
          </cell>
          <cell r="I7">
            <v>0</v>
          </cell>
          <cell r="J7">
            <v>2</v>
          </cell>
          <cell r="K7">
            <v>0</v>
          </cell>
          <cell r="M7">
            <v>1</v>
          </cell>
          <cell r="N7">
            <v>3</v>
          </cell>
          <cell r="O7">
            <v>1</v>
          </cell>
        </row>
        <row r="8">
          <cell r="G8">
            <v>0</v>
          </cell>
          <cell r="H8">
            <v>0</v>
          </cell>
          <cell r="I8">
            <v>1</v>
          </cell>
          <cell r="J8">
            <v>1</v>
          </cell>
          <cell r="K8">
            <v>0</v>
          </cell>
          <cell r="L8">
            <v>1</v>
          </cell>
          <cell r="M8">
            <v>1</v>
          </cell>
        </row>
        <row r="9">
          <cell r="G9">
            <v>3</v>
          </cell>
          <cell r="H9">
            <v>0</v>
          </cell>
          <cell r="I9">
            <v>1</v>
          </cell>
          <cell r="J9">
            <v>2</v>
          </cell>
          <cell r="K9">
            <v>1</v>
          </cell>
          <cell r="L9">
            <v>2</v>
          </cell>
          <cell r="N9">
            <v>1</v>
          </cell>
        </row>
        <row r="10">
          <cell r="G10">
            <v>3</v>
          </cell>
          <cell r="H10">
            <v>0</v>
          </cell>
          <cell r="I10">
            <v>1</v>
          </cell>
          <cell r="J10">
            <v>2</v>
          </cell>
          <cell r="K10">
            <v>1</v>
          </cell>
          <cell r="L10">
            <v>2</v>
          </cell>
          <cell r="N10">
            <v>1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>
            <v>1</v>
          </cell>
        </row>
        <row r="12">
          <cell r="G12">
            <v>0</v>
          </cell>
          <cell r="H12">
            <v>1</v>
          </cell>
          <cell r="I12">
            <v>0</v>
          </cell>
          <cell r="J12">
            <v>1</v>
          </cell>
          <cell r="K12">
            <v>0</v>
          </cell>
        </row>
        <row r="13">
          <cell r="G13">
            <v>4</v>
          </cell>
          <cell r="H13">
            <v>2</v>
          </cell>
          <cell r="I13">
            <v>1</v>
          </cell>
          <cell r="J13">
            <v>6</v>
          </cell>
          <cell r="K13">
            <v>4</v>
          </cell>
          <cell r="L13">
            <v>4</v>
          </cell>
          <cell r="M13">
            <v>2</v>
          </cell>
          <cell r="N13">
            <v>2</v>
          </cell>
          <cell r="O13">
            <v>3</v>
          </cell>
        </row>
        <row r="14">
          <cell r="G14">
            <v>1</v>
          </cell>
          <cell r="H14">
            <v>1</v>
          </cell>
          <cell r="I14">
            <v>1</v>
          </cell>
          <cell r="J14">
            <v>2</v>
          </cell>
          <cell r="K14">
            <v>0</v>
          </cell>
          <cell r="O14">
            <v>1</v>
          </cell>
        </row>
        <row r="17">
          <cell r="G17">
            <v>1</v>
          </cell>
          <cell r="H17">
            <v>2</v>
          </cell>
          <cell r="I17">
            <v>0</v>
          </cell>
          <cell r="J17">
            <v>2</v>
          </cell>
          <cell r="K17">
            <v>0</v>
          </cell>
          <cell r="M17">
            <v>3</v>
          </cell>
          <cell r="N17">
            <v>1</v>
          </cell>
        </row>
        <row r="18">
          <cell r="G18">
            <v>3</v>
          </cell>
          <cell r="H18">
            <v>1</v>
          </cell>
          <cell r="I18">
            <v>2</v>
          </cell>
          <cell r="J18">
            <v>3</v>
          </cell>
          <cell r="K18">
            <v>0</v>
          </cell>
          <cell r="M18">
            <v>1</v>
          </cell>
        </row>
        <row r="19">
          <cell r="G19">
            <v>10</v>
          </cell>
          <cell r="H19">
            <v>10</v>
          </cell>
          <cell r="I19">
            <v>10</v>
          </cell>
          <cell r="J19">
            <v>10</v>
          </cell>
          <cell r="K19">
            <v>10</v>
          </cell>
          <cell r="L19">
            <v>10</v>
          </cell>
          <cell r="M19">
            <v>8</v>
          </cell>
          <cell r="N19">
            <v>10</v>
          </cell>
          <cell r="O19">
            <v>10</v>
          </cell>
        </row>
        <row r="21">
          <cell r="G21">
            <v>14</v>
          </cell>
          <cell r="H21">
            <v>30</v>
          </cell>
          <cell r="I21">
            <v>30</v>
          </cell>
          <cell r="J21">
            <v>29</v>
          </cell>
          <cell r="K21">
            <v>43</v>
          </cell>
          <cell r="L21">
            <v>37</v>
          </cell>
          <cell r="M21">
            <v>33</v>
          </cell>
          <cell r="N21">
            <v>44</v>
          </cell>
          <cell r="O21">
            <v>41</v>
          </cell>
        </row>
        <row r="22">
          <cell r="G22">
            <v>14</v>
          </cell>
          <cell r="H22">
            <v>4</v>
          </cell>
          <cell r="I22">
            <v>8</v>
          </cell>
          <cell r="J22">
            <v>22</v>
          </cell>
          <cell r="K22">
            <v>52</v>
          </cell>
          <cell r="L22">
            <v>15</v>
          </cell>
          <cell r="M22">
            <v>20</v>
          </cell>
          <cell r="N22">
            <v>35</v>
          </cell>
          <cell r="O22">
            <v>18</v>
          </cell>
        </row>
        <row r="23">
          <cell r="G23">
            <v>4</v>
          </cell>
          <cell r="H23">
            <v>7</v>
          </cell>
          <cell r="I23">
            <v>9</v>
          </cell>
          <cell r="J23">
            <v>3</v>
          </cell>
          <cell r="K23">
            <v>8</v>
          </cell>
          <cell r="L23">
            <v>5</v>
          </cell>
          <cell r="M23">
            <v>1</v>
          </cell>
          <cell r="N23">
            <v>3</v>
          </cell>
          <cell r="O23">
            <v>1</v>
          </cell>
        </row>
        <row r="24">
          <cell r="G24">
            <v>3</v>
          </cell>
          <cell r="H24">
            <v>4</v>
          </cell>
          <cell r="I24">
            <v>4</v>
          </cell>
          <cell r="J24">
            <v>4</v>
          </cell>
          <cell r="K24">
            <v>4</v>
          </cell>
          <cell r="L24">
            <v>3</v>
          </cell>
          <cell r="M24">
            <v>4</v>
          </cell>
          <cell r="N24">
            <v>4</v>
          </cell>
          <cell r="O24">
            <v>4</v>
          </cell>
        </row>
        <row r="25">
          <cell r="G25">
            <v>1</v>
          </cell>
          <cell r="H25">
            <v>1</v>
          </cell>
          <cell r="I25">
            <v>1</v>
          </cell>
          <cell r="J25">
            <v>2</v>
          </cell>
          <cell r="K25">
            <v>0</v>
          </cell>
        </row>
        <row r="26">
          <cell r="G26">
            <v>0</v>
          </cell>
          <cell r="H26">
            <v>0</v>
          </cell>
          <cell r="I26">
            <v>1</v>
          </cell>
          <cell r="J26">
            <v>1</v>
          </cell>
          <cell r="K26">
            <v>0</v>
          </cell>
        </row>
      </sheetData>
      <sheetData sheetId="3">
        <row r="3">
          <cell r="G3">
            <v>3</v>
          </cell>
          <cell r="H3">
            <v>4</v>
          </cell>
          <cell r="I3">
            <v>4</v>
          </cell>
          <cell r="J3">
            <v>2</v>
          </cell>
          <cell r="K3">
            <v>3</v>
          </cell>
          <cell r="L3">
            <v>1</v>
          </cell>
          <cell r="M3">
            <v>2</v>
          </cell>
          <cell r="N3">
            <v>3</v>
          </cell>
          <cell r="O3">
            <v>9</v>
          </cell>
        </row>
        <row r="4">
          <cell r="G4">
            <v>1</v>
          </cell>
          <cell r="H4">
            <v>2</v>
          </cell>
          <cell r="I4">
            <v>4</v>
          </cell>
          <cell r="J4">
            <v>4</v>
          </cell>
          <cell r="M4">
            <v>3</v>
          </cell>
          <cell r="N4">
            <v>8</v>
          </cell>
          <cell r="O4">
            <v>5</v>
          </cell>
        </row>
        <row r="7">
          <cell r="G7">
            <v>1</v>
          </cell>
          <cell r="H7">
            <v>3</v>
          </cell>
          <cell r="I7">
            <v>8</v>
          </cell>
          <cell r="J7">
            <v>6</v>
          </cell>
          <cell r="K7">
            <v>2</v>
          </cell>
          <cell r="L7">
            <v>9</v>
          </cell>
          <cell r="M7">
            <v>7</v>
          </cell>
          <cell r="N7">
            <v>9</v>
          </cell>
          <cell r="O7">
            <v>14</v>
          </cell>
        </row>
        <row r="8">
          <cell r="G8">
            <v>2</v>
          </cell>
          <cell r="H8">
            <v>4</v>
          </cell>
          <cell r="I8">
            <v>5</v>
          </cell>
          <cell r="J8">
            <v>2</v>
          </cell>
          <cell r="K8">
            <v>1</v>
          </cell>
          <cell r="L8">
            <v>3</v>
          </cell>
          <cell r="M8">
            <v>4</v>
          </cell>
          <cell r="N8">
            <v>4</v>
          </cell>
          <cell r="O8">
            <v>4</v>
          </cell>
        </row>
        <row r="9">
          <cell r="H9">
            <v>1</v>
          </cell>
          <cell r="I9">
            <v>7</v>
          </cell>
          <cell r="J9">
            <v>6</v>
          </cell>
          <cell r="K9">
            <v>1</v>
          </cell>
          <cell r="L9">
            <v>1</v>
          </cell>
          <cell r="M9">
            <v>3</v>
          </cell>
          <cell r="N9">
            <v>2</v>
          </cell>
        </row>
        <row r="10"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>
            <v>3</v>
          </cell>
        </row>
        <row r="12"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1</v>
          </cell>
          <cell r="M12">
            <v>1</v>
          </cell>
          <cell r="N12">
            <v>1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4">
        <row r="3">
          <cell r="J3">
            <v>0</v>
          </cell>
          <cell r="K3">
            <v>0</v>
          </cell>
          <cell r="O3">
            <v>1</v>
          </cell>
        </row>
        <row r="4">
          <cell r="I4">
            <v>2</v>
          </cell>
          <cell r="M4">
            <v>1</v>
          </cell>
          <cell r="N4">
            <v>0</v>
          </cell>
        </row>
        <row r="7">
          <cell r="I7">
            <v>3</v>
          </cell>
          <cell r="J7">
            <v>5</v>
          </cell>
          <cell r="K7">
            <v>4</v>
          </cell>
          <cell r="L7">
            <v>1</v>
          </cell>
          <cell r="M7">
            <v>0</v>
          </cell>
          <cell r="N7">
            <v>1</v>
          </cell>
          <cell r="O7">
            <v>3</v>
          </cell>
        </row>
        <row r="8">
          <cell r="K8">
            <v>2</v>
          </cell>
          <cell r="L8">
            <v>1</v>
          </cell>
          <cell r="M8">
            <v>0</v>
          </cell>
          <cell r="N8">
            <v>2</v>
          </cell>
          <cell r="O8">
            <v>3</v>
          </cell>
        </row>
        <row r="9">
          <cell r="I9">
            <v>3</v>
          </cell>
          <cell r="J9">
            <v>1</v>
          </cell>
          <cell r="K9">
            <v>2</v>
          </cell>
          <cell r="L9">
            <v>1</v>
          </cell>
          <cell r="M9">
            <v>1</v>
          </cell>
          <cell r="O9">
            <v>1</v>
          </cell>
        </row>
        <row r="10">
          <cell r="K10">
            <v>1</v>
          </cell>
          <cell r="L10">
            <v>3</v>
          </cell>
          <cell r="M10">
            <v>3</v>
          </cell>
          <cell r="N10">
            <v>1</v>
          </cell>
          <cell r="O10">
            <v>2</v>
          </cell>
        </row>
        <row r="12"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0</v>
          </cell>
          <cell r="N12">
            <v>0</v>
          </cell>
        </row>
        <row r="13"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0</v>
          </cell>
          <cell r="N13">
            <v>0</v>
          </cell>
          <cell r="O13">
            <v>1</v>
          </cell>
        </row>
        <row r="14">
          <cell r="O14">
            <v>1</v>
          </cell>
        </row>
      </sheetData>
      <sheetData sheetId="5">
        <row r="3">
          <cell r="G3">
            <v>2</v>
          </cell>
          <cell r="H3">
            <v>0</v>
          </cell>
          <cell r="I3">
            <v>0</v>
          </cell>
          <cell r="J3">
            <v>1</v>
          </cell>
          <cell r="K3">
            <v>2</v>
          </cell>
          <cell r="L3">
            <v>2</v>
          </cell>
          <cell r="M3">
            <v>1</v>
          </cell>
          <cell r="N3">
            <v>0</v>
          </cell>
        </row>
        <row r="5">
          <cell r="G5">
            <v>3</v>
          </cell>
          <cell r="H5">
            <v>2</v>
          </cell>
          <cell r="I5">
            <v>3</v>
          </cell>
          <cell r="J5">
            <v>2</v>
          </cell>
          <cell r="K5">
            <v>3</v>
          </cell>
          <cell r="L5">
            <v>2</v>
          </cell>
          <cell r="M5">
            <v>0</v>
          </cell>
          <cell r="N5">
            <v>1</v>
          </cell>
          <cell r="O5">
            <v>1</v>
          </cell>
        </row>
        <row r="6">
          <cell r="G6">
            <v>5</v>
          </cell>
          <cell r="H6">
            <v>1</v>
          </cell>
          <cell r="I6">
            <v>2</v>
          </cell>
          <cell r="J6">
            <v>2</v>
          </cell>
          <cell r="K6">
            <v>3</v>
          </cell>
          <cell r="L6">
            <v>2</v>
          </cell>
          <cell r="M6">
            <v>1</v>
          </cell>
          <cell r="N6">
            <v>1</v>
          </cell>
          <cell r="O6">
            <v>2</v>
          </cell>
        </row>
        <row r="7"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3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</row>
        <row r="8">
          <cell r="G8">
            <v>0</v>
          </cell>
          <cell r="H8">
            <v>1</v>
          </cell>
          <cell r="I8">
            <v>0</v>
          </cell>
          <cell r="J8">
            <v>1</v>
          </cell>
          <cell r="M8">
            <v>1</v>
          </cell>
          <cell r="N8">
            <v>0</v>
          </cell>
          <cell r="O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</row>
        <row r="14"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7</v>
          </cell>
          <cell r="L14">
            <v>0</v>
          </cell>
          <cell r="M14">
            <v>12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</row>
      </sheetData>
      <sheetData sheetId="6">
        <row r="3">
          <cell r="G3">
            <v>0</v>
          </cell>
          <cell r="H3">
            <v>9</v>
          </cell>
          <cell r="I3">
            <v>16</v>
          </cell>
          <cell r="J3">
            <v>0</v>
          </cell>
          <cell r="K3">
            <v>10</v>
          </cell>
          <cell r="L3">
            <v>3</v>
          </cell>
          <cell r="M3">
            <v>14</v>
          </cell>
          <cell r="N3">
            <v>0</v>
          </cell>
          <cell r="O3">
            <v>15</v>
          </cell>
        </row>
        <row r="4">
          <cell r="G4">
            <v>0</v>
          </cell>
          <cell r="H4">
            <v>2</v>
          </cell>
          <cell r="I4">
            <v>3</v>
          </cell>
          <cell r="J4">
            <v>0</v>
          </cell>
          <cell r="K4">
            <v>2</v>
          </cell>
          <cell r="L4">
            <v>1</v>
          </cell>
          <cell r="M4">
            <v>5</v>
          </cell>
          <cell r="N4">
            <v>0</v>
          </cell>
          <cell r="O4">
            <v>8</v>
          </cell>
        </row>
        <row r="5">
          <cell r="G5">
            <v>0</v>
          </cell>
          <cell r="H5">
            <v>7</v>
          </cell>
          <cell r="I5">
            <v>15</v>
          </cell>
          <cell r="J5">
            <v>0</v>
          </cell>
          <cell r="K5">
            <v>11</v>
          </cell>
          <cell r="L5">
            <v>3</v>
          </cell>
          <cell r="M5">
            <v>13</v>
          </cell>
          <cell r="N5">
            <v>0</v>
          </cell>
          <cell r="O5">
            <v>13</v>
          </cell>
        </row>
        <row r="6">
          <cell r="G6">
            <v>0</v>
          </cell>
          <cell r="H6">
            <v>4</v>
          </cell>
          <cell r="I6">
            <v>14</v>
          </cell>
          <cell r="J6">
            <v>0</v>
          </cell>
          <cell r="K6">
            <v>7</v>
          </cell>
          <cell r="L6">
            <v>2</v>
          </cell>
          <cell r="M6">
            <v>4</v>
          </cell>
          <cell r="N6">
            <v>1</v>
          </cell>
          <cell r="O6">
            <v>9</v>
          </cell>
        </row>
        <row r="7">
          <cell r="G7">
            <v>0</v>
          </cell>
          <cell r="H7">
            <v>0</v>
          </cell>
          <cell r="I7">
            <v>10</v>
          </cell>
          <cell r="J7">
            <v>0</v>
          </cell>
          <cell r="K7">
            <v>2</v>
          </cell>
          <cell r="L7">
            <v>2</v>
          </cell>
          <cell r="M7">
            <v>9</v>
          </cell>
          <cell r="N7">
            <v>1</v>
          </cell>
          <cell r="O7">
            <v>9</v>
          </cell>
        </row>
        <row r="8">
          <cell r="G8">
            <v>0</v>
          </cell>
          <cell r="H8">
            <v>0</v>
          </cell>
          <cell r="I8">
            <v>10</v>
          </cell>
          <cell r="J8">
            <v>0</v>
          </cell>
          <cell r="K8">
            <v>9</v>
          </cell>
          <cell r="L8">
            <v>2</v>
          </cell>
          <cell r="M8">
            <v>7</v>
          </cell>
          <cell r="N8">
            <v>1</v>
          </cell>
          <cell r="O8">
            <v>9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8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1</v>
          </cell>
          <cell r="L10">
            <v>3</v>
          </cell>
          <cell r="M10">
            <v>8</v>
          </cell>
          <cell r="N10">
            <v>0</v>
          </cell>
          <cell r="O10">
            <v>3</v>
          </cell>
        </row>
        <row r="11">
          <cell r="G11">
            <v>0</v>
          </cell>
          <cell r="H11">
            <v>0</v>
          </cell>
          <cell r="I11">
            <v>1</v>
          </cell>
          <cell r="J11">
            <v>0</v>
          </cell>
          <cell r="K11">
            <v>0</v>
          </cell>
          <cell r="L11">
            <v>1</v>
          </cell>
          <cell r="M11">
            <v>0</v>
          </cell>
          <cell r="N11">
            <v>1</v>
          </cell>
          <cell r="O11">
            <v>0</v>
          </cell>
        </row>
        <row r="12">
          <cell r="G12">
            <v>0</v>
          </cell>
          <cell r="H12">
            <v>0</v>
          </cell>
          <cell r="I12">
            <v>5</v>
          </cell>
          <cell r="J12">
            <v>0</v>
          </cell>
          <cell r="K12">
            <v>0</v>
          </cell>
          <cell r="L12">
            <v>7</v>
          </cell>
          <cell r="M12">
            <v>0</v>
          </cell>
          <cell r="N12">
            <v>7</v>
          </cell>
          <cell r="O12">
            <v>0</v>
          </cell>
        </row>
        <row r="13">
          <cell r="G13">
            <v>0</v>
          </cell>
          <cell r="H13">
            <v>1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3</v>
          </cell>
          <cell r="N13">
            <v>0</v>
          </cell>
          <cell r="O13">
            <v>3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</v>
          </cell>
        </row>
        <row r="15"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3</v>
          </cell>
          <cell r="N15">
            <v>0</v>
          </cell>
          <cell r="O15">
            <v>0</v>
          </cell>
        </row>
        <row r="16">
          <cell r="G16">
            <v>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G17">
            <v>4</v>
          </cell>
          <cell r="H17">
            <v>0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G18">
            <v>4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0</v>
          </cell>
          <cell r="N21">
            <v>9</v>
          </cell>
          <cell r="O21">
            <v>3</v>
          </cell>
        </row>
        <row r="27">
          <cell r="G27">
            <v>11</v>
          </cell>
          <cell r="H27">
            <v>11</v>
          </cell>
          <cell r="I27">
            <v>16</v>
          </cell>
          <cell r="J27">
            <v>16</v>
          </cell>
          <cell r="K27">
            <v>9</v>
          </cell>
          <cell r="L27">
            <v>9</v>
          </cell>
          <cell r="M27">
            <v>7</v>
          </cell>
          <cell r="N27">
            <v>1</v>
          </cell>
          <cell r="O27">
            <v>8</v>
          </cell>
        </row>
        <row r="28">
          <cell r="G28">
            <v>2</v>
          </cell>
          <cell r="H28">
            <v>17</v>
          </cell>
          <cell r="I28">
            <v>11</v>
          </cell>
          <cell r="J28">
            <v>7</v>
          </cell>
          <cell r="K28">
            <v>14</v>
          </cell>
          <cell r="L28">
            <v>11</v>
          </cell>
          <cell r="M28">
            <v>13</v>
          </cell>
          <cell r="N28">
            <v>9</v>
          </cell>
          <cell r="O28">
            <v>11</v>
          </cell>
        </row>
        <row r="30">
          <cell r="G30">
            <v>4</v>
          </cell>
          <cell r="H30">
            <v>3</v>
          </cell>
          <cell r="I30">
            <v>0</v>
          </cell>
          <cell r="J30">
            <v>0</v>
          </cell>
          <cell r="K30">
            <v>3</v>
          </cell>
          <cell r="L30">
            <v>0</v>
          </cell>
          <cell r="M30">
            <v>3</v>
          </cell>
          <cell r="N30">
            <v>0</v>
          </cell>
          <cell r="O30">
            <v>5</v>
          </cell>
        </row>
        <row r="31">
          <cell r="G31">
            <v>1</v>
          </cell>
          <cell r="H31">
            <v>0</v>
          </cell>
          <cell r="I31">
            <v>1</v>
          </cell>
          <cell r="J31">
            <v>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</row>
      </sheetData>
      <sheetData sheetId="7">
        <row r="3">
          <cell r="G3">
            <v>0</v>
          </cell>
          <cell r="H3">
            <v>19</v>
          </cell>
          <cell r="I3">
            <v>2</v>
          </cell>
          <cell r="J3">
            <v>15</v>
          </cell>
          <cell r="K3">
            <v>15</v>
          </cell>
          <cell r="L3">
            <v>14</v>
          </cell>
          <cell r="M3">
            <v>17</v>
          </cell>
          <cell r="N3">
            <v>0</v>
          </cell>
          <cell r="O3">
            <v>22</v>
          </cell>
        </row>
        <row r="4">
          <cell r="G4">
            <v>0</v>
          </cell>
          <cell r="H4">
            <v>2</v>
          </cell>
          <cell r="I4">
            <v>1</v>
          </cell>
          <cell r="J4">
            <v>4</v>
          </cell>
          <cell r="K4">
            <v>4</v>
          </cell>
          <cell r="L4">
            <v>2</v>
          </cell>
          <cell r="M4">
            <v>3</v>
          </cell>
          <cell r="N4">
            <v>0</v>
          </cell>
          <cell r="O4">
            <v>2</v>
          </cell>
        </row>
        <row r="5">
          <cell r="G5">
            <v>0</v>
          </cell>
          <cell r="H5">
            <v>19</v>
          </cell>
          <cell r="I5">
            <v>2</v>
          </cell>
          <cell r="J5">
            <v>14</v>
          </cell>
          <cell r="K5">
            <v>15</v>
          </cell>
          <cell r="L5">
            <v>14</v>
          </cell>
          <cell r="M5">
            <v>17</v>
          </cell>
          <cell r="N5">
            <v>0</v>
          </cell>
          <cell r="O5">
            <v>15</v>
          </cell>
        </row>
        <row r="6">
          <cell r="G6">
            <v>0</v>
          </cell>
          <cell r="H6">
            <v>5</v>
          </cell>
          <cell r="I6">
            <v>4</v>
          </cell>
          <cell r="J6">
            <v>5</v>
          </cell>
          <cell r="K6">
            <v>10</v>
          </cell>
          <cell r="L6">
            <v>9</v>
          </cell>
          <cell r="M6">
            <v>4</v>
          </cell>
          <cell r="N6">
            <v>0</v>
          </cell>
          <cell r="O6">
            <v>5</v>
          </cell>
        </row>
        <row r="7">
          <cell r="G7">
            <v>7</v>
          </cell>
          <cell r="H7">
            <v>0</v>
          </cell>
          <cell r="I7">
            <v>9</v>
          </cell>
          <cell r="J7">
            <v>6</v>
          </cell>
          <cell r="K7">
            <v>8</v>
          </cell>
          <cell r="L7">
            <v>8</v>
          </cell>
          <cell r="M7">
            <v>8</v>
          </cell>
          <cell r="N7">
            <v>7</v>
          </cell>
          <cell r="O7">
            <v>0</v>
          </cell>
        </row>
        <row r="8">
          <cell r="G8">
            <v>7</v>
          </cell>
          <cell r="H8">
            <v>0</v>
          </cell>
          <cell r="I8">
            <v>9</v>
          </cell>
          <cell r="J8">
            <v>6</v>
          </cell>
          <cell r="K8">
            <v>8</v>
          </cell>
          <cell r="L8">
            <v>6</v>
          </cell>
          <cell r="M8">
            <v>7</v>
          </cell>
          <cell r="N8">
            <v>6</v>
          </cell>
          <cell r="O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</v>
          </cell>
          <cell r="M9">
            <v>1</v>
          </cell>
          <cell r="N9">
            <v>1</v>
          </cell>
          <cell r="O9">
            <v>0</v>
          </cell>
        </row>
        <row r="10">
          <cell r="J10">
            <v>0</v>
          </cell>
          <cell r="K10">
            <v>3</v>
          </cell>
          <cell r="L10">
            <v>4</v>
          </cell>
          <cell r="M10">
            <v>4</v>
          </cell>
          <cell r="N10">
            <v>3</v>
          </cell>
          <cell r="O10">
            <v>0</v>
          </cell>
        </row>
        <row r="11">
          <cell r="G11">
            <v>1</v>
          </cell>
          <cell r="H11">
            <v>0</v>
          </cell>
          <cell r="I11">
            <v>1</v>
          </cell>
          <cell r="J11">
            <v>0</v>
          </cell>
          <cell r="K11">
            <v>0</v>
          </cell>
          <cell r="L11">
            <v>1</v>
          </cell>
          <cell r="M11">
            <v>1</v>
          </cell>
          <cell r="N11">
            <v>1</v>
          </cell>
          <cell r="O11">
            <v>0</v>
          </cell>
        </row>
        <row r="12">
          <cell r="G12">
            <v>7</v>
          </cell>
          <cell r="H12">
            <v>0</v>
          </cell>
          <cell r="I12">
            <v>9</v>
          </cell>
          <cell r="J12">
            <v>1</v>
          </cell>
          <cell r="K12">
            <v>0</v>
          </cell>
          <cell r="L12">
            <v>8</v>
          </cell>
          <cell r="M12">
            <v>8</v>
          </cell>
          <cell r="N12">
            <v>7</v>
          </cell>
          <cell r="O12">
            <v>0</v>
          </cell>
        </row>
        <row r="13">
          <cell r="G13">
            <v>0</v>
          </cell>
          <cell r="H13">
            <v>2</v>
          </cell>
          <cell r="I13">
            <v>2</v>
          </cell>
          <cell r="J13">
            <v>1</v>
          </cell>
          <cell r="K13">
            <v>0</v>
          </cell>
          <cell r="L13">
            <v>2</v>
          </cell>
          <cell r="M13">
            <v>9</v>
          </cell>
          <cell r="N13">
            <v>3</v>
          </cell>
          <cell r="O13">
            <v>3</v>
          </cell>
        </row>
        <row r="14">
          <cell r="G14">
            <v>0</v>
          </cell>
          <cell r="H14">
            <v>1</v>
          </cell>
          <cell r="I14">
            <v>0</v>
          </cell>
          <cell r="K14">
            <v>0</v>
          </cell>
          <cell r="L14">
            <v>2</v>
          </cell>
          <cell r="M14">
            <v>1</v>
          </cell>
          <cell r="N14">
            <v>3</v>
          </cell>
          <cell r="O14">
            <v>5</v>
          </cell>
        </row>
        <row r="15">
          <cell r="G15">
            <v>0</v>
          </cell>
          <cell r="H15">
            <v>1</v>
          </cell>
          <cell r="I15">
            <v>2</v>
          </cell>
          <cell r="J15">
            <v>1</v>
          </cell>
          <cell r="K15">
            <v>0</v>
          </cell>
          <cell r="L15">
            <v>0</v>
          </cell>
          <cell r="M15">
            <v>8</v>
          </cell>
          <cell r="N15">
            <v>0</v>
          </cell>
          <cell r="O15">
            <v>6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</row>
        <row r="17">
          <cell r="G17">
            <v>0</v>
          </cell>
          <cell r="H17">
            <v>0</v>
          </cell>
          <cell r="I17">
            <v>1</v>
          </cell>
          <cell r="J17">
            <v>0</v>
          </cell>
          <cell r="K17">
            <v>1</v>
          </cell>
          <cell r="L17">
            <v>2</v>
          </cell>
          <cell r="M17">
            <v>8</v>
          </cell>
          <cell r="N17">
            <v>0</v>
          </cell>
          <cell r="O17">
            <v>6</v>
          </cell>
        </row>
        <row r="18"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1</v>
          </cell>
          <cell r="L18">
            <v>2</v>
          </cell>
          <cell r="M18">
            <v>8</v>
          </cell>
          <cell r="N18">
            <v>0</v>
          </cell>
          <cell r="O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G21">
            <v>7</v>
          </cell>
          <cell r="H21">
            <v>0</v>
          </cell>
          <cell r="I21">
            <v>8</v>
          </cell>
          <cell r="J21">
            <v>0</v>
          </cell>
          <cell r="K21">
            <v>0</v>
          </cell>
          <cell r="L21">
            <v>4</v>
          </cell>
          <cell r="M21">
            <v>9</v>
          </cell>
          <cell r="N21">
            <v>11</v>
          </cell>
          <cell r="O21">
            <v>7</v>
          </cell>
        </row>
        <row r="27">
          <cell r="G27">
            <v>7</v>
          </cell>
          <cell r="I27">
            <v>16</v>
          </cell>
          <cell r="J27">
            <v>22</v>
          </cell>
          <cell r="K27">
            <v>24</v>
          </cell>
          <cell r="L27">
            <v>40</v>
          </cell>
          <cell r="M27">
            <v>35</v>
          </cell>
          <cell r="N27">
            <v>7</v>
          </cell>
          <cell r="O27">
            <v>0</v>
          </cell>
        </row>
        <row r="28">
          <cell r="G28">
            <v>7</v>
          </cell>
          <cell r="H28">
            <v>30</v>
          </cell>
          <cell r="I28">
            <v>27</v>
          </cell>
          <cell r="J28">
            <v>23</v>
          </cell>
          <cell r="K28">
            <v>18</v>
          </cell>
          <cell r="L28">
            <v>23</v>
          </cell>
          <cell r="M28">
            <v>16</v>
          </cell>
          <cell r="N28">
            <v>10</v>
          </cell>
          <cell r="O28">
            <v>12</v>
          </cell>
        </row>
        <row r="29">
          <cell r="G29">
            <v>0</v>
          </cell>
          <cell r="H29">
            <v>2</v>
          </cell>
          <cell r="I29">
            <v>2</v>
          </cell>
          <cell r="J29">
            <v>1</v>
          </cell>
          <cell r="K29">
            <v>0</v>
          </cell>
          <cell r="M29">
            <v>9</v>
          </cell>
          <cell r="N29">
            <v>3</v>
          </cell>
          <cell r="O29">
            <v>5</v>
          </cell>
        </row>
        <row r="30">
          <cell r="G30">
            <v>0</v>
          </cell>
          <cell r="H30">
            <v>1</v>
          </cell>
          <cell r="I30">
            <v>1</v>
          </cell>
          <cell r="J30">
            <v>1</v>
          </cell>
          <cell r="K30">
            <v>2</v>
          </cell>
          <cell r="M30">
            <v>1</v>
          </cell>
          <cell r="N30">
            <v>1</v>
          </cell>
          <cell r="O30">
            <v>1</v>
          </cell>
        </row>
        <row r="31">
          <cell r="G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</row>
      </sheetData>
      <sheetData sheetId="8">
        <row r="3">
          <cell r="G3">
            <v>0</v>
          </cell>
          <cell r="H3">
            <v>30</v>
          </cell>
          <cell r="I3">
            <v>0</v>
          </cell>
          <cell r="J3">
            <v>0</v>
          </cell>
          <cell r="K3">
            <v>17</v>
          </cell>
          <cell r="L3">
            <v>0</v>
          </cell>
          <cell r="M3">
            <v>0</v>
          </cell>
          <cell r="N3">
            <v>0</v>
          </cell>
          <cell r="O3">
            <v>34</v>
          </cell>
        </row>
        <row r="4">
          <cell r="G4">
            <v>0</v>
          </cell>
          <cell r="H4">
            <v>1</v>
          </cell>
          <cell r="I4">
            <v>0</v>
          </cell>
          <cell r="J4">
            <v>0</v>
          </cell>
          <cell r="K4">
            <v>4</v>
          </cell>
          <cell r="L4">
            <v>0</v>
          </cell>
          <cell r="M4">
            <v>0</v>
          </cell>
          <cell r="N4">
            <v>0</v>
          </cell>
          <cell r="O4">
            <v>2</v>
          </cell>
        </row>
        <row r="5">
          <cell r="G5">
            <v>0</v>
          </cell>
          <cell r="H5">
            <v>19</v>
          </cell>
          <cell r="I5">
            <v>0</v>
          </cell>
          <cell r="J5">
            <v>0</v>
          </cell>
          <cell r="K5">
            <v>19</v>
          </cell>
          <cell r="L5">
            <v>0</v>
          </cell>
          <cell r="M5">
            <v>0</v>
          </cell>
          <cell r="N5">
            <v>0</v>
          </cell>
          <cell r="O5">
            <v>18</v>
          </cell>
        </row>
        <row r="6">
          <cell r="G6">
            <v>0</v>
          </cell>
          <cell r="H6">
            <v>10</v>
          </cell>
          <cell r="I6">
            <v>0</v>
          </cell>
          <cell r="J6">
            <v>0</v>
          </cell>
          <cell r="K6">
            <v>13</v>
          </cell>
          <cell r="L6">
            <v>0</v>
          </cell>
          <cell r="M6">
            <v>0</v>
          </cell>
          <cell r="N6">
            <v>0</v>
          </cell>
          <cell r="O6">
            <v>7</v>
          </cell>
        </row>
        <row r="7">
          <cell r="G7">
            <v>0</v>
          </cell>
          <cell r="H7">
            <v>9</v>
          </cell>
          <cell r="I7">
            <v>0</v>
          </cell>
          <cell r="J7">
            <v>0</v>
          </cell>
          <cell r="K7">
            <v>12</v>
          </cell>
          <cell r="L7">
            <v>0</v>
          </cell>
          <cell r="M7">
            <v>0</v>
          </cell>
          <cell r="N7">
            <v>0</v>
          </cell>
          <cell r="O7">
            <v>6</v>
          </cell>
        </row>
        <row r="8">
          <cell r="G8">
            <v>0</v>
          </cell>
          <cell r="H8">
            <v>9</v>
          </cell>
          <cell r="I8">
            <v>0</v>
          </cell>
          <cell r="J8">
            <v>0</v>
          </cell>
          <cell r="K8">
            <v>10</v>
          </cell>
          <cell r="L8">
            <v>0</v>
          </cell>
          <cell r="M8">
            <v>0</v>
          </cell>
          <cell r="N8">
            <v>0</v>
          </cell>
          <cell r="O8">
            <v>4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2</v>
          </cell>
        </row>
        <row r="11">
          <cell r="G11">
            <v>1</v>
          </cell>
          <cell r="H11">
            <v>0</v>
          </cell>
          <cell r="I11">
            <v>1</v>
          </cell>
          <cell r="J11">
            <v>0</v>
          </cell>
          <cell r="K11">
            <v>0</v>
          </cell>
          <cell r="L11">
            <v>1</v>
          </cell>
          <cell r="M11">
            <v>0</v>
          </cell>
          <cell r="N11">
            <v>0</v>
          </cell>
          <cell r="O11">
            <v>0</v>
          </cell>
        </row>
        <row r="12">
          <cell r="G12">
            <v>15</v>
          </cell>
          <cell r="H12">
            <v>0</v>
          </cell>
          <cell r="I12">
            <v>9</v>
          </cell>
          <cell r="J12">
            <v>0</v>
          </cell>
          <cell r="K12">
            <v>0</v>
          </cell>
          <cell r="L12">
            <v>12</v>
          </cell>
          <cell r="M12">
            <v>0</v>
          </cell>
          <cell r="N12">
            <v>0</v>
          </cell>
          <cell r="O12">
            <v>0</v>
          </cell>
        </row>
        <row r="14">
          <cell r="G14">
            <v>0</v>
          </cell>
          <cell r="H14">
            <v>2</v>
          </cell>
          <cell r="I14">
            <v>1</v>
          </cell>
          <cell r="J14">
            <v>0</v>
          </cell>
          <cell r="K14">
            <v>0</v>
          </cell>
          <cell r="L14">
            <v>5</v>
          </cell>
          <cell r="M14">
            <v>1</v>
          </cell>
          <cell r="N14">
            <v>3</v>
          </cell>
          <cell r="O14">
            <v>0</v>
          </cell>
        </row>
        <row r="15">
          <cell r="G15">
            <v>0</v>
          </cell>
          <cell r="H15">
            <v>8</v>
          </cell>
          <cell r="I15">
            <v>1</v>
          </cell>
          <cell r="J15">
            <v>3</v>
          </cell>
          <cell r="K15">
            <v>0</v>
          </cell>
          <cell r="L15">
            <v>9</v>
          </cell>
          <cell r="M15">
            <v>3</v>
          </cell>
          <cell r="N15">
            <v>2</v>
          </cell>
          <cell r="O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</v>
          </cell>
          <cell r="M16">
            <v>1</v>
          </cell>
          <cell r="N16">
            <v>0</v>
          </cell>
          <cell r="O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3</v>
          </cell>
          <cell r="K17">
            <v>0</v>
          </cell>
          <cell r="L17">
            <v>1</v>
          </cell>
          <cell r="M17">
            <v>3</v>
          </cell>
          <cell r="N17">
            <v>1</v>
          </cell>
          <cell r="O17">
            <v>1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3</v>
          </cell>
          <cell r="K18">
            <v>0</v>
          </cell>
          <cell r="L18">
            <v>1</v>
          </cell>
          <cell r="M18">
            <v>3</v>
          </cell>
          <cell r="N18">
            <v>0</v>
          </cell>
          <cell r="O18">
            <v>1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0</v>
          </cell>
        </row>
        <row r="21">
          <cell r="G21">
            <v>0</v>
          </cell>
          <cell r="H21">
            <v>0</v>
          </cell>
          <cell r="I21">
            <v>7</v>
          </cell>
          <cell r="J21">
            <v>10</v>
          </cell>
          <cell r="K21">
            <v>8</v>
          </cell>
          <cell r="L21">
            <v>5</v>
          </cell>
          <cell r="M21">
            <v>1</v>
          </cell>
          <cell r="N21">
            <v>2</v>
          </cell>
          <cell r="O21">
            <v>6</v>
          </cell>
        </row>
        <row r="27">
          <cell r="G27">
            <v>19</v>
          </cell>
          <cell r="H27">
            <v>23</v>
          </cell>
          <cell r="I27">
            <v>23</v>
          </cell>
          <cell r="J27">
            <v>23</v>
          </cell>
          <cell r="K27">
            <v>36</v>
          </cell>
          <cell r="L27">
            <v>36</v>
          </cell>
          <cell r="M27">
            <v>36</v>
          </cell>
          <cell r="N27">
            <v>36</v>
          </cell>
          <cell r="O27">
            <v>42</v>
          </cell>
        </row>
        <row r="28">
          <cell r="G28">
            <v>23</v>
          </cell>
          <cell r="H28">
            <v>39</v>
          </cell>
          <cell r="I28">
            <v>9</v>
          </cell>
          <cell r="J28">
            <v>27</v>
          </cell>
          <cell r="K28">
            <v>34</v>
          </cell>
          <cell r="L28">
            <v>34</v>
          </cell>
          <cell r="M28">
            <v>32</v>
          </cell>
          <cell r="N28">
            <v>24</v>
          </cell>
          <cell r="O28">
            <v>8</v>
          </cell>
        </row>
        <row r="29">
          <cell r="G29">
            <v>0</v>
          </cell>
          <cell r="H29">
            <v>9</v>
          </cell>
          <cell r="I29">
            <v>10</v>
          </cell>
          <cell r="J29">
            <v>12</v>
          </cell>
          <cell r="K29">
            <v>11</v>
          </cell>
          <cell r="L29">
            <v>15</v>
          </cell>
          <cell r="M29">
            <v>16</v>
          </cell>
          <cell r="N29">
            <v>13</v>
          </cell>
          <cell r="O29">
            <v>12</v>
          </cell>
        </row>
        <row r="30">
          <cell r="G30">
            <v>0</v>
          </cell>
          <cell r="H30">
            <v>1</v>
          </cell>
          <cell r="I30">
            <v>2</v>
          </cell>
          <cell r="J30">
            <v>4</v>
          </cell>
          <cell r="K30">
            <v>3</v>
          </cell>
          <cell r="L30">
            <v>1</v>
          </cell>
          <cell r="M30">
            <v>2</v>
          </cell>
          <cell r="N30">
            <v>1</v>
          </cell>
          <cell r="O30">
            <v>3</v>
          </cell>
        </row>
        <row r="31">
          <cell r="G31">
            <v>0</v>
          </cell>
          <cell r="H31">
            <v>0</v>
          </cell>
          <cell r="I31">
            <v>1</v>
          </cell>
          <cell r="J31">
            <v>1</v>
          </cell>
          <cell r="K31">
            <v>0</v>
          </cell>
          <cell r="L31">
            <v>0</v>
          </cell>
          <cell r="M31">
            <v>3</v>
          </cell>
          <cell r="N31">
            <v>0</v>
          </cell>
          <cell r="O31">
            <v>0</v>
          </cell>
        </row>
      </sheetData>
      <sheetData sheetId="9">
        <row r="3">
          <cell r="G3">
            <v>0</v>
          </cell>
          <cell r="H3">
            <v>0</v>
          </cell>
          <cell r="I3">
            <v>0</v>
          </cell>
          <cell r="J3">
            <v>14</v>
          </cell>
          <cell r="K3">
            <v>11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G4">
            <v>0</v>
          </cell>
          <cell r="H4">
            <v>0</v>
          </cell>
          <cell r="I4">
            <v>0</v>
          </cell>
          <cell r="J4">
            <v>1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G5">
            <v>0</v>
          </cell>
          <cell r="H5">
            <v>0</v>
          </cell>
          <cell r="I5">
            <v>0</v>
          </cell>
          <cell r="J5">
            <v>15</v>
          </cell>
          <cell r="K5">
            <v>10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G6">
            <v>0</v>
          </cell>
          <cell r="H6">
            <v>0</v>
          </cell>
          <cell r="I6">
            <v>0</v>
          </cell>
          <cell r="J6">
            <v>8</v>
          </cell>
          <cell r="K6">
            <v>8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12</v>
          </cell>
          <cell r="K7">
            <v>8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12</v>
          </cell>
          <cell r="K8">
            <v>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1">
          <cell r="G11">
            <v>1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1</v>
          </cell>
          <cell r="M11">
            <v>0</v>
          </cell>
          <cell r="N11">
            <v>0</v>
          </cell>
          <cell r="O11">
            <v>0</v>
          </cell>
        </row>
        <row r="12">
          <cell r="G12">
            <v>12</v>
          </cell>
          <cell r="H12">
            <v>0</v>
          </cell>
          <cell r="I12">
            <v>0</v>
          </cell>
          <cell r="J12">
            <v>12</v>
          </cell>
          <cell r="K12">
            <v>0</v>
          </cell>
          <cell r="L12">
            <v>8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10</v>
          </cell>
          <cell r="J13">
            <v>0</v>
          </cell>
          <cell r="K13">
            <v>0</v>
          </cell>
          <cell r="L13">
            <v>0</v>
          </cell>
          <cell r="M13">
            <v>5</v>
          </cell>
          <cell r="N13">
            <v>1</v>
          </cell>
          <cell r="O13">
            <v>5</v>
          </cell>
        </row>
        <row r="14">
          <cell r="G14">
            <v>0</v>
          </cell>
          <cell r="H14">
            <v>0</v>
          </cell>
          <cell r="I14">
            <v>6</v>
          </cell>
          <cell r="J14">
            <v>0</v>
          </cell>
          <cell r="K14">
            <v>1</v>
          </cell>
          <cell r="L14">
            <v>0</v>
          </cell>
          <cell r="M14">
            <v>5</v>
          </cell>
          <cell r="N14">
            <v>0</v>
          </cell>
          <cell r="O14">
            <v>5</v>
          </cell>
        </row>
        <row r="15">
          <cell r="G15">
            <v>0</v>
          </cell>
          <cell r="H15">
            <v>0</v>
          </cell>
          <cell r="I15">
            <v>8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</v>
          </cell>
          <cell r="O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3</v>
          </cell>
          <cell r="L17">
            <v>1</v>
          </cell>
          <cell r="M17">
            <v>0</v>
          </cell>
          <cell r="N17">
            <v>1</v>
          </cell>
          <cell r="O17">
            <v>1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1</v>
          </cell>
          <cell r="O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</row>
        <row r="21">
          <cell r="H21">
            <v>3</v>
          </cell>
          <cell r="I21">
            <v>9</v>
          </cell>
          <cell r="J21">
            <v>2</v>
          </cell>
          <cell r="K21">
            <v>12</v>
          </cell>
          <cell r="L21">
            <v>0</v>
          </cell>
          <cell r="M21">
            <v>3</v>
          </cell>
          <cell r="N21">
            <v>2</v>
          </cell>
        </row>
        <row r="22"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1</v>
          </cell>
          <cell r="O22">
            <v>1</v>
          </cell>
        </row>
        <row r="25">
          <cell r="G25">
            <v>0</v>
          </cell>
          <cell r="H25">
            <v>1</v>
          </cell>
          <cell r="I25">
            <v>1</v>
          </cell>
          <cell r="J25">
            <v>1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11</v>
          </cell>
          <cell r="I27">
            <v>11</v>
          </cell>
          <cell r="J27">
            <v>23</v>
          </cell>
          <cell r="K27">
            <v>31</v>
          </cell>
          <cell r="L27">
            <v>30</v>
          </cell>
          <cell r="M27">
            <v>31</v>
          </cell>
          <cell r="N27">
            <v>29</v>
          </cell>
        </row>
        <row r="28">
          <cell r="H28">
            <v>11</v>
          </cell>
          <cell r="I28">
            <v>9</v>
          </cell>
          <cell r="J28">
            <v>2</v>
          </cell>
          <cell r="K28">
            <v>12</v>
          </cell>
          <cell r="L28">
            <v>0</v>
          </cell>
          <cell r="M28">
            <v>0</v>
          </cell>
          <cell r="N28">
            <v>9</v>
          </cell>
        </row>
        <row r="29">
          <cell r="H29">
            <v>10</v>
          </cell>
          <cell r="I29">
            <v>10</v>
          </cell>
          <cell r="J29">
            <v>10</v>
          </cell>
          <cell r="K29">
            <v>11</v>
          </cell>
          <cell r="L29">
            <v>10</v>
          </cell>
          <cell r="M29">
            <v>15</v>
          </cell>
          <cell r="N29">
            <v>15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M30">
            <v>1</v>
          </cell>
          <cell r="N30">
            <v>0</v>
          </cell>
        </row>
        <row r="31">
          <cell r="G31">
            <v>0</v>
          </cell>
          <cell r="H31">
            <v>0</v>
          </cell>
          <cell r="K31">
            <v>2</v>
          </cell>
          <cell r="L31">
            <v>0</v>
          </cell>
          <cell r="M31">
            <v>0</v>
          </cell>
          <cell r="N31">
            <v>1</v>
          </cell>
        </row>
        <row r="32">
          <cell r="G32">
            <v>0</v>
          </cell>
          <cell r="H32">
            <v>0</v>
          </cell>
          <cell r="K32">
            <v>0</v>
          </cell>
          <cell r="L32">
            <v>0</v>
          </cell>
          <cell r="N32">
            <v>0</v>
          </cell>
        </row>
      </sheetData>
      <sheetData sheetId="10">
        <row r="3">
          <cell r="G3">
            <v>0</v>
          </cell>
          <cell r="H3">
            <v>0</v>
          </cell>
          <cell r="I3">
            <v>13</v>
          </cell>
          <cell r="J3">
            <v>0</v>
          </cell>
          <cell r="K3">
            <v>0</v>
          </cell>
          <cell r="L3">
            <v>0</v>
          </cell>
          <cell r="M3">
            <v>11</v>
          </cell>
          <cell r="N3">
            <v>16</v>
          </cell>
          <cell r="O3">
            <v>0</v>
          </cell>
        </row>
        <row r="4">
          <cell r="G4">
            <v>0</v>
          </cell>
          <cell r="H4">
            <v>0</v>
          </cell>
          <cell r="I4">
            <v>2</v>
          </cell>
          <cell r="J4">
            <v>0</v>
          </cell>
          <cell r="K4">
            <v>0</v>
          </cell>
          <cell r="L4">
            <v>0</v>
          </cell>
          <cell r="M4">
            <v>2</v>
          </cell>
          <cell r="N4">
            <v>2</v>
          </cell>
          <cell r="O4">
            <v>0</v>
          </cell>
        </row>
        <row r="5">
          <cell r="G5">
            <v>0</v>
          </cell>
          <cell r="H5">
            <v>0</v>
          </cell>
          <cell r="I5">
            <v>9</v>
          </cell>
          <cell r="J5">
            <v>0</v>
          </cell>
          <cell r="K5">
            <v>0</v>
          </cell>
          <cell r="L5">
            <v>0</v>
          </cell>
          <cell r="M5">
            <v>4</v>
          </cell>
          <cell r="N5">
            <v>4</v>
          </cell>
          <cell r="O5">
            <v>0</v>
          </cell>
        </row>
        <row r="6">
          <cell r="G6">
            <v>0</v>
          </cell>
          <cell r="H6">
            <v>0</v>
          </cell>
          <cell r="I6">
            <v>9</v>
          </cell>
          <cell r="J6">
            <v>0</v>
          </cell>
          <cell r="K6">
            <v>0</v>
          </cell>
          <cell r="L6">
            <v>0</v>
          </cell>
          <cell r="M6">
            <v>7</v>
          </cell>
          <cell r="N6">
            <v>8</v>
          </cell>
          <cell r="O6">
            <v>0</v>
          </cell>
        </row>
        <row r="7">
          <cell r="G7">
            <v>0</v>
          </cell>
          <cell r="H7">
            <v>0</v>
          </cell>
          <cell r="I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</v>
          </cell>
          <cell r="O7">
            <v>0</v>
          </cell>
        </row>
        <row r="8">
          <cell r="G8">
            <v>0</v>
          </cell>
          <cell r="H8">
            <v>0</v>
          </cell>
          <cell r="I8">
            <v>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8</v>
          </cell>
          <cell r="O8">
            <v>0</v>
          </cell>
        </row>
        <row r="9">
          <cell r="G9">
            <v>0</v>
          </cell>
          <cell r="H9">
            <v>0</v>
          </cell>
          <cell r="I9">
            <v>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1">
          <cell r="G11">
            <v>0</v>
          </cell>
          <cell r="H11">
            <v>0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</v>
          </cell>
          <cell r="O11">
            <v>0</v>
          </cell>
        </row>
        <row r="12">
          <cell r="G12">
            <v>0</v>
          </cell>
          <cell r="H12">
            <v>0</v>
          </cell>
          <cell r="I12">
            <v>6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6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0</v>
          </cell>
        </row>
        <row r="25">
          <cell r="G25">
            <v>6</v>
          </cell>
          <cell r="H25">
            <v>10</v>
          </cell>
          <cell r="I25">
            <v>12</v>
          </cell>
          <cell r="J25">
            <v>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6</v>
          </cell>
          <cell r="J27">
            <v>6</v>
          </cell>
          <cell r="K27">
            <v>6</v>
          </cell>
          <cell r="L27">
            <v>5</v>
          </cell>
          <cell r="M27">
            <v>5</v>
          </cell>
          <cell r="N27">
            <v>13</v>
          </cell>
          <cell r="O27">
            <v>13</v>
          </cell>
        </row>
        <row r="28">
          <cell r="G28">
            <v>0</v>
          </cell>
          <cell r="H28">
            <v>0</v>
          </cell>
          <cell r="I28">
            <v>3</v>
          </cell>
          <cell r="J28">
            <v>3</v>
          </cell>
          <cell r="K28">
            <v>2</v>
          </cell>
          <cell r="L28">
            <v>2</v>
          </cell>
          <cell r="M28">
            <v>1</v>
          </cell>
          <cell r="N28">
            <v>7</v>
          </cell>
          <cell r="O28">
            <v>7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1</v>
          </cell>
          <cell r="N29">
            <v>1</v>
          </cell>
          <cell r="O29">
            <v>2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</v>
          </cell>
          <cell r="L31">
            <v>1</v>
          </cell>
          <cell r="M31">
            <v>0</v>
          </cell>
          <cell r="N31">
            <v>1</v>
          </cell>
          <cell r="O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="106" zoomScaleNormal="106" zoomScalePageLayoutView="70" workbookViewId="0">
      <selection activeCell="N26" sqref="N26"/>
    </sheetView>
  </sheetViews>
  <sheetFormatPr defaultRowHeight="14.4" x14ac:dyDescent="0.3"/>
  <sheetData>
    <row r="1" spans="1:11" ht="21" customHeight="1" x14ac:dyDescent="0.25">
      <c r="A1" s="7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15" spans="1:11" ht="15" x14ac:dyDescent="0.25">
      <c r="A15" s="8" t="s">
        <v>37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47" spans="1:1" x14ac:dyDescent="0.3">
      <c r="A47" t="s">
        <v>41</v>
      </c>
    </row>
  </sheetData>
  <mergeCells count="2">
    <mergeCell ref="A1:K1"/>
    <mergeCell ref="A15:K15"/>
  </mergeCells>
  <pageMargins left="0.25" right="0.25" top="0.75" bottom="0.75" header="0.3" footer="0.3"/>
  <pageSetup orientation="portrait" r:id="rId1"/>
  <headerFooter>
    <oddHeader>&amp;C&amp;"-,Bold"&amp;18MTC Dashboard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zoomScale="106" zoomScaleNormal="106" workbookViewId="0">
      <selection activeCell="A14" sqref="A14"/>
    </sheetView>
  </sheetViews>
  <sheetFormatPr defaultRowHeight="14.4" x14ac:dyDescent="0.3"/>
  <cols>
    <col min="1" max="1" width="11.44140625" customWidth="1"/>
    <col min="2" max="2" width="12.5546875" customWidth="1"/>
    <col min="13" max="13" width="12.109375" customWidth="1"/>
  </cols>
  <sheetData>
    <row r="1" spans="1:17" ht="15" x14ac:dyDescent="0.25">
      <c r="A1" s="4" t="s">
        <v>44</v>
      </c>
      <c r="M1" s="4" t="s">
        <v>9</v>
      </c>
    </row>
    <row r="2" spans="1:17" ht="15" x14ac:dyDescent="0.25">
      <c r="A2" t="s">
        <v>8</v>
      </c>
      <c r="D2" t="s">
        <v>7</v>
      </c>
      <c r="M2" t="s">
        <v>8</v>
      </c>
      <c r="P2" t="s">
        <v>7</v>
      </c>
    </row>
    <row r="3" spans="1:17" ht="15" x14ac:dyDescent="0.25">
      <c r="A3" t="s">
        <v>6</v>
      </c>
      <c r="B3">
        <v>0</v>
      </c>
      <c r="D3" t="s">
        <v>39</v>
      </c>
      <c r="E3" s="1">
        <f>B12</f>
        <v>29.68036529680365</v>
      </c>
      <c r="M3" t="s">
        <v>6</v>
      </c>
      <c r="N3">
        <v>0</v>
      </c>
      <c r="P3" t="s">
        <v>5</v>
      </c>
      <c r="Q3" s="2">
        <f>N11</f>
        <v>12.074303405572756</v>
      </c>
    </row>
    <row r="4" spans="1:17" ht="15" x14ac:dyDescent="0.25">
      <c r="A4" t="s">
        <v>4</v>
      </c>
      <c r="B4">
        <v>25</v>
      </c>
      <c r="D4" t="s">
        <v>3</v>
      </c>
      <c r="E4">
        <v>1</v>
      </c>
      <c r="M4" t="s">
        <v>4</v>
      </c>
      <c r="N4">
        <v>50</v>
      </c>
      <c r="P4" t="s">
        <v>3</v>
      </c>
      <c r="Q4">
        <v>1</v>
      </c>
    </row>
    <row r="5" spans="1:17" ht="15" x14ac:dyDescent="0.25">
      <c r="A5" t="s">
        <v>2</v>
      </c>
      <c r="B5">
        <v>25</v>
      </c>
      <c r="D5" t="s">
        <v>0</v>
      </c>
      <c r="E5">
        <f>200-SUM(E3:E4)</f>
        <v>169.31963470319636</v>
      </c>
      <c r="M5" t="s">
        <v>2</v>
      </c>
      <c r="N5">
        <v>35</v>
      </c>
      <c r="P5" t="s">
        <v>0</v>
      </c>
      <c r="Q5">
        <f>200-SUM(Q3:Q4)</f>
        <v>186.92569659442725</v>
      </c>
    </row>
    <row r="6" spans="1:17" ht="15" x14ac:dyDescent="0.25">
      <c r="A6" t="s">
        <v>1</v>
      </c>
      <c r="B6">
        <v>25</v>
      </c>
      <c r="M6" t="s">
        <v>1</v>
      </c>
      <c r="N6">
        <v>15</v>
      </c>
    </row>
    <row r="7" spans="1:17" ht="15" x14ac:dyDescent="0.25">
      <c r="A7" t="s">
        <v>42</v>
      </c>
      <c r="B7">
        <v>25</v>
      </c>
      <c r="M7" t="s">
        <v>0</v>
      </c>
      <c r="N7">
        <v>100</v>
      </c>
    </row>
    <row r="8" spans="1:17" ht="15" x14ac:dyDescent="0.25">
      <c r="A8" t="s">
        <v>0</v>
      </c>
      <c r="B8">
        <v>100</v>
      </c>
    </row>
    <row r="9" spans="1:17" ht="15" x14ac:dyDescent="0.25">
      <c r="M9" t="s">
        <v>14</v>
      </c>
      <c r="N9">
        <f>'Site Charts'!H14</f>
        <v>39</v>
      </c>
    </row>
    <row r="10" spans="1:17" ht="15" x14ac:dyDescent="0.25">
      <c r="A10" t="s">
        <v>14</v>
      </c>
      <c r="B10">
        <f>'Site Charts'!H10</f>
        <v>130</v>
      </c>
      <c r="M10" t="s">
        <v>13</v>
      </c>
      <c r="N10">
        <v>323</v>
      </c>
    </row>
    <row r="11" spans="1:17" ht="15" x14ac:dyDescent="0.25">
      <c r="A11" t="s">
        <v>13</v>
      </c>
      <c r="B11">
        <v>438</v>
      </c>
      <c r="M11" t="s">
        <v>15</v>
      </c>
      <c r="N11" s="1">
        <f>N9/N10*100</f>
        <v>12.074303405572756</v>
      </c>
    </row>
    <row r="12" spans="1:17" ht="15" x14ac:dyDescent="0.25">
      <c r="A12" t="s">
        <v>15</v>
      </c>
      <c r="B12" s="1">
        <f>B10/B11*100</f>
        <v>29.68036529680365</v>
      </c>
    </row>
    <row r="17" spans="1:17" ht="15" x14ac:dyDescent="0.25">
      <c r="A17" s="4" t="s">
        <v>11</v>
      </c>
    </row>
    <row r="18" spans="1:17" ht="15" x14ac:dyDescent="0.25">
      <c r="A18" t="s">
        <v>8</v>
      </c>
      <c r="D18" t="s">
        <v>7</v>
      </c>
      <c r="M18" s="4" t="s">
        <v>16</v>
      </c>
    </row>
    <row r="19" spans="1:17" ht="15" x14ac:dyDescent="0.25">
      <c r="A19" t="s">
        <v>6</v>
      </c>
      <c r="B19">
        <v>0</v>
      </c>
      <c r="D19" t="s">
        <v>39</v>
      </c>
      <c r="E19" s="2">
        <f>B28</f>
        <v>25.358851674641148</v>
      </c>
      <c r="M19" t="s">
        <v>8</v>
      </c>
      <c r="P19" t="s">
        <v>7</v>
      </c>
    </row>
    <row r="20" spans="1:17" ht="15" x14ac:dyDescent="0.25">
      <c r="A20" t="s">
        <v>4</v>
      </c>
      <c r="B20">
        <v>50</v>
      </c>
      <c r="D20" t="s">
        <v>3</v>
      </c>
      <c r="E20">
        <v>1</v>
      </c>
      <c r="M20" t="s">
        <v>6</v>
      </c>
      <c r="N20">
        <v>0</v>
      </c>
      <c r="P20" t="s">
        <v>5</v>
      </c>
      <c r="Q20" s="2">
        <f>N28</f>
        <v>2.2123893805309733</v>
      </c>
    </row>
    <row r="21" spans="1:17" ht="15" x14ac:dyDescent="0.25">
      <c r="A21" t="s">
        <v>2</v>
      </c>
      <c r="B21">
        <v>35</v>
      </c>
      <c r="D21" t="s">
        <v>0</v>
      </c>
      <c r="E21">
        <f>200-SUM(E19:E20)</f>
        <v>173.64114832535884</v>
      </c>
      <c r="M21" t="s">
        <v>4</v>
      </c>
      <c r="N21">
        <v>50</v>
      </c>
      <c r="P21" t="s">
        <v>3</v>
      </c>
      <c r="Q21">
        <v>1</v>
      </c>
    </row>
    <row r="22" spans="1:17" ht="15" x14ac:dyDescent="0.25">
      <c r="A22" t="s">
        <v>1</v>
      </c>
      <c r="B22">
        <v>15</v>
      </c>
      <c r="M22" t="s">
        <v>2</v>
      </c>
      <c r="N22">
        <v>35</v>
      </c>
      <c r="P22" t="s">
        <v>0</v>
      </c>
      <c r="Q22">
        <f>200-SUM(Q20:Q21)</f>
        <v>196.78761061946904</v>
      </c>
    </row>
    <row r="23" spans="1:17" ht="15" x14ac:dyDescent="0.25">
      <c r="A23" t="s">
        <v>0</v>
      </c>
      <c r="B23">
        <v>100</v>
      </c>
      <c r="M23" t="s">
        <v>1</v>
      </c>
      <c r="N23">
        <v>15</v>
      </c>
    </row>
    <row r="24" spans="1:17" x14ac:dyDescent="0.3">
      <c r="M24" t="s">
        <v>0</v>
      </c>
      <c r="N24">
        <v>100</v>
      </c>
    </row>
    <row r="26" spans="1:17" x14ac:dyDescent="0.3">
      <c r="A26" t="s">
        <v>14</v>
      </c>
      <c r="B26">
        <f>'Site Charts'!H11</f>
        <v>106</v>
      </c>
      <c r="M26" t="s">
        <v>14</v>
      </c>
      <c r="N26">
        <f>'Site Charts'!H15</f>
        <v>5</v>
      </c>
    </row>
    <row r="27" spans="1:17" x14ac:dyDescent="0.3">
      <c r="A27" t="s">
        <v>13</v>
      </c>
      <c r="B27">
        <v>418</v>
      </c>
      <c r="M27" t="s">
        <v>13</v>
      </c>
      <c r="N27">
        <v>226</v>
      </c>
    </row>
    <row r="28" spans="1:17" x14ac:dyDescent="0.3">
      <c r="A28" t="s">
        <v>15</v>
      </c>
      <c r="B28" s="1">
        <f>B26/B27*100</f>
        <v>25.358851674641148</v>
      </c>
      <c r="M28" t="s">
        <v>15</v>
      </c>
      <c r="N28" s="1">
        <f>N26/N27*100</f>
        <v>2.2123893805309733</v>
      </c>
    </row>
    <row r="35" spans="1:17" x14ac:dyDescent="0.3">
      <c r="A35" s="4" t="s">
        <v>12</v>
      </c>
      <c r="M35" s="4" t="s">
        <v>10</v>
      </c>
    </row>
    <row r="36" spans="1:17" x14ac:dyDescent="0.3">
      <c r="A36" t="s">
        <v>8</v>
      </c>
      <c r="D36" t="s">
        <v>7</v>
      </c>
      <c r="M36" t="s">
        <v>8</v>
      </c>
      <c r="P36" t="s">
        <v>7</v>
      </c>
    </row>
    <row r="37" spans="1:17" x14ac:dyDescent="0.3">
      <c r="A37" t="s">
        <v>6</v>
      </c>
      <c r="B37">
        <v>0</v>
      </c>
      <c r="D37" t="s">
        <v>39</v>
      </c>
      <c r="E37" s="2">
        <f>B45</f>
        <v>21.16991643454039</v>
      </c>
      <c r="M37" t="s">
        <v>6</v>
      </c>
      <c r="N37">
        <v>0</v>
      </c>
      <c r="P37" t="s">
        <v>5</v>
      </c>
      <c r="Q37" s="2">
        <f>N45</f>
        <v>5.833333333333333</v>
      </c>
    </row>
    <row r="38" spans="1:17" x14ac:dyDescent="0.3">
      <c r="A38" t="s">
        <v>4</v>
      </c>
      <c r="B38">
        <v>50</v>
      </c>
      <c r="D38" t="s">
        <v>3</v>
      </c>
      <c r="E38">
        <v>1</v>
      </c>
      <c r="M38" t="s">
        <v>4</v>
      </c>
      <c r="N38">
        <v>50</v>
      </c>
      <c r="P38" t="s">
        <v>3</v>
      </c>
      <c r="Q38">
        <v>1</v>
      </c>
    </row>
    <row r="39" spans="1:17" x14ac:dyDescent="0.3">
      <c r="A39" t="s">
        <v>2</v>
      </c>
      <c r="B39">
        <v>35</v>
      </c>
      <c r="D39" t="s">
        <v>0</v>
      </c>
      <c r="E39">
        <f>200-SUM(E37:E38)</f>
        <v>177.8300835654596</v>
      </c>
      <c r="M39" t="s">
        <v>2</v>
      </c>
      <c r="N39">
        <v>35</v>
      </c>
      <c r="P39" t="s">
        <v>0</v>
      </c>
      <c r="Q39">
        <f>200-SUM(Q37:Q38)</f>
        <v>193.16666666666666</v>
      </c>
    </row>
    <row r="40" spans="1:17" x14ac:dyDescent="0.3">
      <c r="A40" t="s">
        <v>1</v>
      </c>
      <c r="B40">
        <v>15</v>
      </c>
      <c r="M40" t="s">
        <v>1</v>
      </c>
      <c r="N40">
        <v>15</v>
      </c>
    </row>
    <row r="41" spans="1:17" x14ac:dyDescent="0.3">
      <c r="A41" t="s">
        <v>0</v>
      </c>
      <c r="B41">
        <v>100</v>
      </c>
      <c r="M41" t="s">
        <v>0</v>
      </c>
      <c r="N41">
        <v>100</v>
      </c>
    </row>
    <row r="43" spans="1:17" x14ac:dyDescent="0.3">
      <c r="A43" t="s">
        <v>14</v>
      </c>
      <c r="B43">
        <f>'Site Charts'!H12</f>
        <v>76</v>
      </c>
      <c r="M43" t="s">
        <v>14</v>
      </c>
      <c r="N43">
        <f>'Site Charts'!H17</f>
        <v>21</v>
      </c>
    </row>
    <row r="44" spans="1:17" x14ac:dyDescent="0.3">
      <c r="A44" t="s">
        <v>13</v>
      </c>
      <c r="B44">
        <v>359</v>
      </c>
      <c r="M44" t="s">
        <v>13</v>
      </c>
      <c r="N44">
        <v>360</v>
      </c>
    </row>
    <row r="45" spans="1:17" x14ac:dyDescent="0.3">
      <c r="A45" t="s">
        <v>15</v>
      </c>
      <c r="B45" s="1">
        <f>B43/B44*100</f>
        <v>21.16991643454039</v>
      </c>
      <c r="M45" t="s">
        <v>15</v>
      </c>
      <c r="N45" s="1">
        <f>N43/N44*100</f>
        <v>5.833333333333333</v>
      </c>
    </row>
    <row r="50" spans="1:17" x14ac:dyDescent="0.3">
      <c r="A50" s="4" t="s">
        <v>18</v>
      </c>
    </row>
    <row r="51" spans="1:17" x14ac:dyDescent="0.3">
      <c r="A51" t="s">
        <v>8</v>
      </c>
      <c r="D51" t="s">
        <v>7</v>
      </c>
    </row>
    <row r="52" spans="1:17" x14ac:dyDescent="0.3">
      <c r="A52" t="s">
        <v>6</v>
      </c>
      <c r="B52">
        <v>0</v>
      </c>
      <c r="D52" t="s">
        <v>39</v>
      </c>
      <c r="E52" s="2">
        <f>B60</f>
        <v>30.350587381187566</v>
      </c>
      <c r="M52" s="4" t="s">
        <v>17</v>
      </c>
    </row>
    <row r="53" spans="1:17" x14ac:dyDescent="0.3">
      <c r="A53" t="s">
        <v>4</v>
      </c>
      <c r="B53">
        <v>50</v>
      </c>
      <c r="D53" t="s">
        <v>3</v>
      </c>
      <c r="E53">
        <v>1</v>
      </c>
      <c r="M53" t="s">
        <v>8</v>
      </c>
      <c r="P53" t="s">
        <v>7</v>
      </c>
    </row>
    <row r="54" spans="1:17" x14ac:dyDescent="0.3">
      <c r="A54" t="s">
        <v>2</v>
      </c>
      <c r="B54">
        <v>35</v>
      </c>
      <c r="D54" t="s">
        <v>0</v>
      </c>
      <c r="E54" s="2">
        <f>200-SUM(E52:E53)</f>
        <v>168.64941261881245</v>
      </c>
      <c r="M54" t="s">
        <v>6</v>
      </c>
      <c r="N54">
        <v>0</v>
      </c>
      <c r="P54" t="s">
        <v>5</v>
      </c>
      <c r="Q54" s="2">
        <v>220</v>
      </c>
    </row>
    <row r="55" spans="1:17" x14ac:dyDescent="0.3">
      <c r="A55" t="s">
        <v>1</v>
      </c>
      <c r="B55">
        <v>15</v>
      </c>
      <c r="M55" t="s">
        <v>4</v>
      </c>
      <c r="N55">
        <v>50</v>
      </c>
      <c r="P55" t="s">
        <v>3</v>
      </c>
      <c r="Q55">
        <v>1</v>
      </c>
    </row>
    <row r="56" spans="1:17" x14ac:dyDescent="0.3">
      <c r="A56" t="s">
        <v>0</v>
      </c>
      <c r="B56">
        <v>100</v>
      </c>
      <c r="M56" t="s">
        <v>2</v>
      </c>
      <c r="N56">
        <v>35</v>
      </c>
      <c r="P56" t="s">
        <v>0</v>
      </c>
      <c r="Q56">
        <v>200</v>
      </c>
    </row>
    <row r="57" spans="1:17" x14ac:dyDescent="0.3">
      <c r="M57" t="s">
        <v>1</v>
      </c>
      <c r="N57">
        <v>15</v>
      </c>
    </row>
    <row r="58" spans="1:17" x14ac:dyDescent="0.3">
      <c r="A58" t="s">
        <v>14</v>
      </c>
      <c r="B58" s="3">
        <v>863707</v>
      </c>
      <c r="M58" t="s">
        <v>0</v>
      </c>
      <c r="N58">
        <v>100</v>
      </c>
    </row>
    <row r="59" spans="1:17" x14ac:dyDescent="0.3">
      <c r="A59" t="s">
        <v>13</v>
      </c>
      <c r="B59" s="3">
        <v>2845767</v>
      </c>
    </row>
    <row r="60" spans="1:17" x14ac:dyDescent="0.3">
      <c r="A60" t="s">
        <v>15</v>
      </c>
      <c r="B60" s="1">
        <f>B58/B59*100</f>
        <v>30.350587381187566</v>
      </c>
      <c r="M60" t="s">
        <v>14</v>
      </c>
      <c r="N60" s="6">
        <f>'Site Charts'!H18</f>
        <v>22.838333333333335</v>
      </c>
    </row>
    <row r="61" spans="1:17" x14ac:dyDescent="0.3">
      <c r="M61" t="s">
        <v>13</v>
      </c>
      <c r="N61">
        <v>19.23</v>
      </c>
    </row>
    <row r="62" spans="1:17" x14ac:dyDescent="0.3">
      <c r="M62" t="s">
        <v>15</v>
      </c>
      <c r="N62" s="1">
        <f>N60/N61*100</f>
        <v>118.7640838966892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zoomScale="70" zoomScaleNormal="70" workbookViewId="0">
      <selection activeCell="AE30" sqref="AE30"/>
    </sheetView>
  </sheetViews>
  <sheetFormatPr defaultRowHeight="14.4" x14ac:dyDescent="0.3"/>
  <cols>
    <col min="1" max="1" width="28" bestFit="1" customWidth="1"/>
    <col min="3" max="3" width="9.109375" customWidth="1"/>
  </cols>
  <sheetData>
    <row r="2" spans="1:8" x14ac:dyDescent="0.25">
      <c r="A2" s="4" t="s">
        <v>31</v>
      </c>
    </row>
    <row r="3" spans="1:8" x14ac:dyDescent="0.25">
      <c r="A3" t="s">
        <v>21</v>
      </c>
      <c r="B3">
        <v>462</v>
      </c>
    </row>
    <row r="4" spans="1:8" x14ac:dyDescent="0.25">
      <c r="A4" t="s">
        <v>22</v>
      </c>
      <c r="B4">
        <v>351</v>
      </c>
    </row>
    <row r="5" spans="1:8" x14ac:dyDescent="0.25">
      <c r="A5" t="s">
        <v>30</v>
      </c>
      <c r="B5">
        <v>225</v>
      </c>
    </row>
    <row r="6" spans="1:8" x14ac:dyDescent="0.25">
      <c r="A6" t="s">
        <v>19</v>
      </c>
      <c r="B6">
        <v>187</v>
      </c>
    </row>
    <row r="8" spans="1:8" x14ac:dyDescent="0.25">
      <c r="A8" s="7" t="s">
        <v>40</v>
      </c>
      <c r="B8" s="7"/>
      <c r="C8" s="7"/>
      <c r="D8" s="7"/>
      <c r="E8" s="7"/>
      <c r="F8" s="7"/>
      <c r="G8" s="7"/>
      <c r="H8" s="7"/>
    </row>
    <row r="9" spans="1:8" x14ac:dyDescent="0.25">
      <c r="B9" s="4" t="s">
        <v>20</v>
      </c>
      <c r="C9" s="4" t="s">
        <v>35</v>
      </c>
      <c r="D9" s="4" t="s">
        <v>36</v>
      </c>
      <c r="E9" s="4" t="s">
        <v>32</v>
      </c>
      <c r="F9" s="4" t="s">
        <v>33</v>
      </c>
      <c r="G9" s="4" t="s">
        <v>34</v>
      </c>
      <c r="H9" s="4" t="s">
        <v>45</v>
      </c>
    </row>
    <row r="10" spans="1:8" x14ac:dyDescent="0.25">
      <c r="A10" s="4" t="s">
        <v>19</v>
      </c>
      <c r="B10">
        <v>24</v>
      </c>
      <c r="C10">
        <v>23</v>
      </c>
      <c r="D10">
        <v>37</v>
      </c>
      <c r="E10">
        <v>18</v>
      </c>
      <c r="F10">
        <v>20</v>
      </c>
      <c r="G10">
        <v>8</v>
      </c>
      <c r="H10">
        <f>SUM(B10:G10)</f>
        <v>130</v>
      </c>
    </row>
    <row r="11" spans="1:8" x14ac:dyDescent="0.25">
      <c r="A11" s="4" t="s">
        <v>23</v>
      </c>
      <c r="B11">
        <v>30</v>
      </c>
      <c r="C11">
        <v>14</v>
      </c>
      <c r="D11">
        <v>24</v>
      </c>
      <c r="E11">
        <v>12</v>
      </c>
      <c r="F11">
        <v>20</v>
      </c>
      <c r="G11">
        <v>6</v>
      </c>
      <c r="H11">
        <f t="shared" ref="H11:H17" si="0">SUM(B11:G11)</f>
        <v>106</v>
      </c>
    </row>
    <row r="12" spans="1:8" x14ac:dyDescent="0.25">
      <c r="A12" s="4" t="s">
        <v>24</v>
      </c>
      <c r="B12">
        <v>11</v>
      </c>
      <c r="C12">
        <v>7</v>
      </c>
      <c r="D12">
        <v>18</v>
      </c>
      <c r="E12">
        <v>28</v>
      </c>
      <c r="F12">
        <v>11</v>
      </c>
      <c r="G12">
        <v>1</v>
      </c>
      <c r="H12">
        <f t="shared" si="0"/>
        <v>76</v>
      </c>
    </row>
    <row r="13" spans="1:8" x14ac:dyDescent="0.25">
      <c r="A13" s="4" t="s">
        <v>25</v>
      </c>
      <c r="B13">
        <v>3</v>
      </c>
      <c r="C13">
        <v>0</v>
      </c>
      <c r="D13">
        <v>1</v>
      </c>
      <c r="E13">
        <v>3</v>
      </c>
      <c r="F13">
        <v>0</v>
      </c>
      <c r="G13">
        <v>0</v>
      </c>
      <c r="H13">
        <f t="shared" si="0"/>
        <v>7</v>
      </c>
    </row>
    <row r="14" spans="1:8" x14ac:dyDescent="0.25">
      <c r="A14" s="4" t="s">
        <v>26</v>
      </c>
      <c r="B14">
        <v>6</v>
      </c>
      <c r="C14">
        <v>1</v>
      </c>
      <c r="D14">
        <v>17</v>
      </c>
      <c r="E14">
        <v>9</v>
      </c>
      <c r="F14">
        <v>6</v>
      </c>
      <c r="G14">
        <v>0</v>
      </c>
      <c r="H14">
        <f t="shared" si="0"/>
        <v>39</v>
      </c>
    </row>
    <row r="15" spans="1:8" x14ac:dyDescent="0.25">
      <c r="A15" s="4" t="s">
        <v>27</v>
      </c>
      <c r="B15">
        <v>1</v>
      </c>
      <c r="C15">
        <v>0</v>
      </c>
      <c r="D15">
        <v>2</v>
      </c>
      <c r="E15">
        <v>1</v>
      </c>
      <c r="F15">
        <v>1</v>
      </c>
      <c r="G15">
        <v>0</v>
      </c>
      <c r="H15">
        <f t="shared" si="0"/>
        <v>5</v>
      </c>
    </row>
    <row r="16" spans="1:8" x14ac:dyDescent="0.25">
      <c r="A16" s="4" t="s">
        <v>28</v>
      </c>
      <c r="B16">
        <v>21</v>
      </c>
      <c r="C16">
        <v>14</v>
      </c>
      <c r="D16">
        <v>31</v>
      </c>
      <c r="E16">
        <v>32</v>
      </c>
      <c r="F16">
        <v>19</v>
      </c>
      <c r="G16">
        <v>0</v>
      </c>
      <c r="H16">
        <f t="shared" si="0"/>
        <v>117</v>
      </c>
    </row>
    <row r="17" spans="1:8" x14ac:dyDescent="0.25">
      <c r="A17" s="4" t="s">
        <v>29</v>
      </c>
      <c r="B17">
        <v>3</v>
      </c>
      <c r="C17">
        <v>4</v>
      </c>
      <c r="D17">
        <v>5</v>
      </c>
      <c r="E17">
        <v>3</v>
      </c>
      <c r="F17">
        <v>3</v>
      </c>
      <c r="G17">
        <v>3</v>
      </c>
      <c r="H17">
        <f t="shared" si="0"/>
        <v>21</v>
      </c>
    </row>
    <row r="18" spans="1:8" x14ac:dyDescent="0.25">
      <c r="A18" s="4" t="s">
        <v>38</v>
      </c>
      <c r="B18" s="5">
        <v>36.67</v>
      </c>
      <c r="C18" s="5">
        <v>17.61</v>
      </c>
      <c r="D18" s="5">
        <v>27</v>
      </c>
      <c r="E18" s="5">
        <v>22</v>
      </c>
      <c r="F18" s="5">
        <v>20.25</v>
      </c>
      <c r="G18" s="5">
        <v>13.5</v>
      </c>
      <c r="H18" s="5">
        <f>AVERAGE(B18, C18, D18, E18, F18, G18)</f>
        <v>22.838333333333335</v>
      </c>
    </row>
  </sheetData>
  <mergeCells count="1">
    <mergeCell ref="A8:H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Charts</vt:lpstr>
      <vt:lpstr>Site Charts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Henry</dc:creator>
  <cp:lastModifiedBy>Ayreen Calimquim</cp:lastModifiedBy>
  <cp:lastPrinted>2016-01-13T14:42:02Z</cp:lastPrinted>
  <dcterms:created xsi:type="dcterms:W3CDTF">2015-10-11T15:22:21Z</dcterms:created>
  <dcterms:modified xsi:type="dcterms:W3CDTF">2016-06-29T16:03:50Z</dcterms:modified>
</cp:coreProperties>
</file>