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195" yWindow="1125" windowWidth="20730" windowHeight="11760" activeTab="1"/>
  </bookViews>
  <sheets>
    <sheet name="Input" sheetId="1" r:id="rId1"/>
    <sheet name="Output" sheetId="2" r:id="rId2"/>
    <sheet name="Output Tab Description" sheetId="3" r:id="rId3"/>
    <sheet name="Output Tab Table Calculations" sheetId="4" r:id="rId4"/>
  </sheets>
  <definedNames>
    <definedName name="_xlnm.Print_Area" localSheetId="0">Input!$A$1:$E$31</definedName>
    <definedName name="_xlnm.Print_Area" localSheetId="1">Output!$A$1:$L$55</definedName>
    <definedName name="_xlnm.Print_Area" localSheetId="2">'Output Tab Description'!$B$1:$J$4</definedName>
  </definedNames>
  <calcPr calcId="145621" concurrentCalc="0"/>
</workbook>
</file>

<file path=xl/calcChain.xml><?xml version="1.0" encoding="utf-8"?>
<calcChain xmlns="http://schemas.openxmlformats.org/spreadsheetml/2006/main">
  <c r="F19" i="2" l="1"/>
  <c r="G19" i="2"/>
  <c r="G13" i="2"/>
  <c r="G14" i="2"/>
  <c r="F14" i="2"/>
  <c r="F13" i="2"/>
  <c r="G20" i="2"/>
  <c r="G10" i="2"/>
  <c r="G11" i="2"/>
  <c r="G12" i="2"/>
  <c r="G15" i="2"/>
  <c r="G22" i="2"/>
  <c r="G30" i="2"/>
  <c r="G32" i="2"/>
  <c r="I34" i="2"/>
  <c r="H34" i="2"/>
  <c r="I33" i="2"/>
  <c r="H33" i="2"/>
  <c r="I32" i="2"/>
  <c r="H32" i="2"/>
  <c r="F23" i="2"/>
  <c r="F22" i="2"/>
  <c r="G34" i="2"/>
  <c r="G33" i="2"/>
  <c r="H31" i="2"/>
  <c r="G31" i="2"/>
  <c r="H30" i="2"/>
  <c r="I31" i="2"/>
  <c r="I30" i="2"/>
  <c r="F20" i="2"/>
  <c r="F18" i="2"/>
  <c r="F7" i="2"/>
  <c r="F8" i="2"/>
  <c r="J2" i="2"/>
  <c r="F9" i="2"/>
  <c r="H12" i="2"/>
  <c r="F6" i="2"/>
  <c r="C2" i="2"/>
  <c r="F10" i="2"/>
  <c r="F11" i="2"/>
  <c r="F12" i="2"/>
  <c r="J12" i="2"/>
  <c r="F15" i="2"/>
  <c r="J7" i="2"/>
  <c r="J14" i="2"/>
  <c r="J6" i="2"/>
</calcChain>
</file>

<file path=xl/sharedStrings.xml><?xml version="1.0" encoding="utf-8"?>
<sst xmlns="http://schemas.openxmlformats.org/spreadsheetml/2006/main" count="120" uniqueCount="109">
  <si>
    <t>Total Participants Served</t>
  </si>
  <si>
    <t>Number Completed Education/Job Training</t>
  </si>
  <si>
    <t>Number Entered Employment</t>
  </si>
  <si>
    <t>Number Entered Training-Related Employment</t>
  </si>
  <si>
    <t>Completed Education/Job Training</t>
  </si>
  <si>
    <t>Received Credential</t>
  </si>
  <si>
    <t>Began Receiving Education/Job Training</t>
  </si>
  <si>
    <t>Completed training after starting training</t>
  </si>
  <si>
    <t>Percentage of participants who:</t>
  </si>
  <si>
    <t>Margin From Target for  Yellow Flag Conditional Formatting</t>
  </si>
  <si>
    <t>Needed to Hit Target</t>
  </si>
  <si>
    <t>Data Input Category</t>
  </si>
  <si>
    <t>Placed to Date</t>
  </si>
  <si>
    <t>Achieved</t>
  </si>
  <si>
    <t>Remaining to Hit Target</t>
  </si>
  <si>
    <t>No Credential</t>
  </si>
  <si>
    <t>Complete Training</t>
  </si>
  <si>
    <t>Process Indicators</t>
  </si>
  <si>
    <t>Program Indicators</t>
  </si>
  <si>
    <t>Start Training</t>
  </si>
  <si>
    <t>to</t>
  </si>
  <si>
    <t>Date of data:</t>
  </si>
  <si>
    <t xml:space="preserve">Grant Name: </t>
  </si>
  <si>
    <t>For Grantee Internal Use Only</t>
  </si>
  <si>
    <t>Number Completed Education/Job Training and Obtained Credential</t>
  </si>
  <si>
    <t>Number Retained Current Employment</t>
  </si>
  <si>
    <t>Number Advanced to New Employment</t>
  </si>
  <si>
    <t>Entered Employment</t>
  </si>
  <si>
    <t>Entered Employment Target</t>
  </si>
  <si>
    <t># Employed Complete Training</t>
  </si>
  <si>
    <t>Retained Current Position</t>
  </si>
  <si>
    <t>Advanced to New Position</t>
  </si>
  <si>
    <t># Employed Workers Completed Training</t>
  </si>
  <si>
    <t>BeganTraining</t>
  </si>
  <si>
    <t xml:space="preserve">* It is important to note that this Performance Progress Check-Point is intended to serve as a technical assistance tool for grantees in reviewing and analyzing their grant's participant progress and identify areas of technical assistance to date. </t>
  </si>
  <si>
    <t># Unemployed Entered Employment after Completing Training</t>
  </si>
  <si>
    <t># Employed Retained current employment 3 quarters after training completion</t>
  </si>
  <si>
    <t># Employed Advanced to new employment in the quarter after training completion</t>
  </si>
  <si>
    <t>Quarter Ending:</t>
  </si>
  <si>
    <t># of Unemployed Workers  at Program Participation</t>
  </si>
  <si>
    <t>Employed Workers</t>
  </si>
  <si>
    <t>Unemployed Workers</t>
  </si>
  <si>
    <t>b16</t>
  </si>
  <si>
    <t>b13</t>
  </si>
  <si>
    <t>b12</t>
  </si>
  <si>
    <t>b7</t>
  </si>
  <si>
    <t>b8</t>
  </si>
  <si>
    <t>b9</t>
  </si>
  <si>
    <t>b10</t>
  </si>
  <si>
    <t>b17</t>
  </si>
  <si>
    <t>b18</t>
  </si>
  <si>
    <t>Unemployed Completed Training</t>
  </si>
  <si>
    <t>Employed Completed Training</t>
  </si>
  <si>
    <t>b20</t>
  </si>
  <si>
    <t>Unemployed Entered Employment</t>
  </si>
  <si>
    <t>Unemployed Entered Training Related Job</t>
  </si>
  <si>
    <t>b21</t>
  </si>
  <si>
    <t>Employed Advanced to New Employment</t>
  </si>
  <si>
    <t>b22</t>
  </si>
  <si>
    <t># Unemployed Workers Completed Training</t>
  </si>
  <si>
    <t>Training Progression</t>
  </si>
  <si>
    <t>Employment Status</t>
  </si>
  <si>
    <t>Completed Training</t>
  </si>
  <si>
    <t>Obtained Credentials</t>
  </si>
  <si>
    <t>Program Completion by Employment Status</t>
  </si>
  <si>
    <t>Obtained credential after completed training</t>
  </si>
  <si>
    <t># Unemployed Complete Training</t>
  </si>
  <si>
    <t># Long-term Unemployed Workers at Program Participation</t>
  </si>
  <si>
    <r>
      <t xml:space="preserve">For technical assistance with this analysis tool, please contact </t>
    </r>
    <r>
      <rPr>
        <i/>
        <sz val="10"/>
        <color rgb="FFFF0000"/>
        <rFont val="Calibri"/>
        <family val="2"/>
        <scheme val="minor"/>
      </rPr>
      <t xml:space="preserve">dsi@dol.gov </t>
    </r>
  </si>
  <si>
    <t>Long-term Unemployed at Enrollment</t>
  </si>
  <si>
    <t>Output 1: Outcome Progression Chart</t>
  </si>
  <si>
    <t xml:space="preserve">Output 2: Process and Program Indicator Table </t>
  </si>
  <si>
    <t xml:space="preserve">Output 3: Credential Attainment, Employment Status and Other Chart </t>
  </si>
  <si>
    <t>Indicator</t>
  </si>
  <si>
    <t>Current Ratio Calculation</t>
  </si>
  <si>
    <t>Target Ratio Calculation</t>
  </si>
  <si>
    <t># Needed Calculation</t>
  </si>
  <si>
    <t xml:space="preserve">     Start Training to Complete Training</t>
  </si>
  <si>
    <t xml:space="preserve">     Completed Training to Obtained Credential</t>
  </si>
  <si>
    <t>Input cell B10 divided by Input cell B9</t>
  </si>
  <si>
    <t>Input cell C10 divided by Input cell C9</t>
  </si>
  <si>
    <t>Input cell C10 minus Input cell B10</t>
  </si>
  <si>
    <t>Input cell B11 divided by Input cell B10</t>
  </si>
  <si>
    <t>Input cell C11 divided by Input cell C10</t>
  </si>
  <si>
    <t>Input cell C11 minus Input cell B11</t>
  </si>
  <si>
    <t xml:space="preserve">     # Unemployed Complete Training to Entered Employment</t>
  </si>
  <si>
    <t xml:space="preserve">     #Employed Completed Training to Advanced to New Position</t>
  </si>
  <si>
    <t>Input cell B23 divided by Input cell B19</t>
  </si>
  <si>
    <t>Input cell C23 divided by Input cell C19</t>
  </si>
  <si>
    <t>Input cell C23 minus Input cell B23</t>
  </si>
  <si>
    <t>Input cell B29 divided by Input cell B20</t>
  </si>
  <si>
    <t>Input cell C29 divided by Input cell C20</t>
  </si>
  <si>
    <t>Input cell C29 minus Input cell B29</t>
  </si>
  <si>
    <t>Unemployed Worker Employment Outcomes</t>
  </si>
  <si>
    <t>Employed Worker Employment Outcomes</t>
  </si>
  <si>
    <r>
      <t xml:space="preserve">Current Cummulative Results
</t>
    </r>
    <r>
      <rPr>
        <sz val="9"/>
        <color theme="3"/>
        <rFont val="Calibri"/>
        <family val="2"/>
        <scheme val="minor"/>
      </rPr>
      <t>Yellow cells are cumulative outcomes on the QPR. Light orange cells are outcomes from internal grantee records.</t>
    </r>
  </si>
  <si>
    <r>
      <t xml:space="preserve">Grant Targets
</t>
    </r>
    <r>
      <rPr>
        <sz val="9"/>
        <color theme="3"/>
        <rFont val="Calibri"/>
        <family val="2"/>
        <scheme val="minor"/>
      </rPr>
      <t>Yellow-green cells are target outcomes from your SOW. Dark orange Cells are target outcomes set by your internal goals.</t>
    </r>
  </si>
  <si>
    <r>
      <rPr>
        <b/>
        <sz val="16"/>
        <rFont val="Calibri"/>
        <family val="2"/>
        <scheme val="minor"/>
      </rPr>
      <t xml:space="preserve">Output 3: Credential Attainment, Employment Status and Other Chart </t>
    </r>
    <r>
      <rPr>
        <sz val="16"/>
        <rFont val="Calibri"/>
        <family val="2"/>
        <scheme val="minor"/>
      </rPr>
      <t xml:space="preserve">
The first of three pie charts at the bottom compares the percentage of participants who complete training both with and without receiving a credential.  The second pie chart compares the number of participants served by the grant who are employed workers with those who are unemployed workers. The third pie chart compares the number of Long Term Unemployed served by the grant to the target goals.  Grantees may use this third chart to measure demographic outcomes that are being tracked for internal grantee purposes.
</t>
    </r>
  </si>
  <si>
    <r>
      <t xml:space="preserve">Current Ratio
</t>
    </r>
    <r>
      <rPr>
        <sz val="12"/>
        <color rgb="FFFF0000"/>
        <rFont val="Calibri"/>
        <family val="2"/>
        <scheme val="minor"/>
      </rPr>
      <t>Input Tab 
Column B</t>
    </r>
  </si>
  <si>
    <r>
      <t xml:space="preserve">Target Ratio
</t>
    </r>
    <r>
      <rPr>
        <sz val="12"/>
        <color rgb="FFFF0000"/>
        <rFont val="Calibri"/>
        <family val="2"/>
        <scheme val="minor"/>
      </rPr>
      <t>Input Tab
Column C</t>
    </r>
  </si>
  <si>
    <t># Needed to Hit Target</t>
  </si>
  <si>
    <r>
      <rPr>
        <b/>
        <sz val="16"/>
        <rFont val="Calibri"/>
        <family val="2"/>
        <scheme val="minor"/>
      </rPr>
      <t>Output 2: Process and Program Indicator Tables</t>
    </r>
    <r>
      <rPr>
        <sz val="16"/>
        <rFont val="Calibri"/>
        <family val="2"/>
        <scheme val="minor"/>
      </rPr>
      <t xml:space="preserve">
The table in the middle is split into two sections.  The light blue section includes two “Process Indicators,” which are used to measure outcomes for the number of participants that Complete Training after Starting Training and Obtained Credential after Completing Training.  The dark blue section includes four “Program Indicators” for the grant, which are used to measure employment outcomes for employed and unemployed workers.
</t>
    </r>
    <r>
      <rPr>
        <u/>
        <sz val="16"/>
        <rFont val="Calibri"/>
        <family val="2"/>
        <scheme val="minor"/>
      </rPr>
      <t>Current Ratio vs. Target Ratio</t>
    </r>
    <r>
      <rPr>
        <sz val="16"/>
        <rFont val="Calibri"/>
        <family val="2"/>
        <scheme val="minor"/>
      </rPr>
      <t xml:space="preserve">
For each of the indicators, two ratios are provided.  The first is titled the “Current Ratio” and represents the percent of participants that have successfully moved from the first service listed to the second (for example, from starting training to completing training).  The second is titled the “Target Ratio” and represents the percent of participants who were targeted in the grant’s SOW, or the grantee’s internal records, to successfully move from the first service listed to the second.
Please see the Output 2 Table Calculations Tab to determine how the ratios are calculated in the indicator tables.
Because these grants are still operating, the data presented in the current ratio is likely to be lower than is actually the case.  It takes time for data to be collected and reported, and effort must be made to check the information for accuracy.  It also takes participants time to move from one service point to the next.  For example, training may take anywhere from a few days to several months, and it also takes participants who have completed training several weeks to find employment.</t>
    </r>
  </si>
  <si>
    <t>Output Tab Description</t>
  </si>
  <si>
    <t>Directions: Fill in the cells below. It is not necessary to fill in every cell, however, the more cells with information entered the more useful this tool will be in providing an accurate analysis of performance progress.   Enter the most recent cumulative aggregate participant data for the grant into the "current cumulative results" column, based on data reported to ETA in your grant's Quarterly Progress Report, which includes both the performance report form (i.e. H-1B QPR Form) and narrative report,  or internal grantee records.  Note, some grantees may report cummulative performance results to ETA in both the performance report form (i.e. H-1B QPR Form) and narrative report and data reported in both should be reflected below, as appropriate.  In addition, enter data for the "grant targets" column using the projected goals identified in your grant's statement of work (SOW), or internal grantee records. Once data is entered in the Input tab, key ratio results will be reflected in the "Output" tab.</t>
  </si>
  <si>
    <t xml:space="preserve">Performance Progress Check-Point Tool for H-1B Ready to Work </t>
  </si>
  <si>
    <t># Employed (Incumbent) Worker at Program Participation</t>
  </si>
  <si>
    <t>All RTW Grantees</t>
  </si>
  <si>
    <r>
      <rPr>
        <sz val="11"/>
        <color rgb="FFFF0000"/>
        <rFont val="Calibri"/>
        <family val="2"/>
        <scheme val="minor"/>
      </rPr>
      <t>Total Participants</t>
    </r>
    <r>
      <rPr>
        <sz val="11"/>
        <color theme="1"/>
        <rFont val="Calibri"/>
        <family val="2"/>
        <scheme val="minor"/>
      </rPr>
      <t xml:space="preserve"> Served</t>
    </r>
  </si>
  <si>
    <r>
      <rPr>
        <b/>
        <sz val="16"/>
        <rFont val="Calibri"/>
        <family val="2"/>
        <scheme val="minor"/>
      </rPr>
      <t xml:space="preserve">
Output 1: Outcome Progression Charts</t>
    </r>
    <r>
      <rPr>
        <sz val="16"/>
        <rFont val="Calibri"/>
        <family val="2"/>
        <scheme val="minor"/>
      </rPr>
      <t xml:space="preserve">
</t>
    </r>
    <r>
      <rPr>
        <u/>
        <sz val="16"/>
        <rFont val="Calibri"/>
        <family val="2"/>
        <scheme val="minor"/>
      </rPr>
      <t xml:space="preserve">Participant Progression
</t>
    </r>
    <r>
      <rPr>
        <sz val="16"/>
        <rFont val="Calibri"/>
        <family val="2"/>
        <scheme val="minor"/>
      </rPr>
      <t xml:space="preserve">The Participant Progression Chart (left column) shows the number of people that have achieved each type of grant-funded service in blue, and the number of additional participants needed to reach the target goals of the grant as indicated in the grant Statement of Work (SOW).  
</t>
    </r>
    <r>
      <rPr>
        <u/>
        <sz val="16"/>
        <rFont val="Calibri"/>
        <family val="2"/>
        <scheme val="minor"/>
      </rPr>
      <t xml:space="preserve">Employment </t>
    </r>
    <r>
      <rPr>
        <u/>
        <sz val="16"/>
        <rFont val="Calibri"/>
        <family val="2"/>
        <scheme val="minor"/>
      </rPr>
      <t xml:space="preserve">Outcome
</t>
    </r>
    <r>
      <rPr>
        <sz val="16"/>
        <rFont val="Calibri"/>
        <family val="2"/>
        <scheme val="minor"/>
      </rPr>
      <t xml:space="preserve">Since employment outcomes are based on program completion, the employment outcome charts are measured against the number of participants that complete training by the type of worker served.
The Unemployed Worker Employment Outcome Chart (center column) shows the number of unemployed workers that enter employment in blue, and the remaining number of participants needed to enter employment in green.  The Employed Worker Employment Chart (left column) shows the number of employed individuals that enter employment in blue, and the remaining number of participants needed to enter employment in green.  
</t>
    </r>
    <r>
      <rPr>
        <strike/>
        <sz val="16"/>
        <color rgb="FFFF0000"/>
        <rFont val="Calibri"/>
        <family val="2"/>
        <scheme val="minor"/>
      </rPr>
      <t xml:space="preserve">
</t>
    </r>
    <r>
      <rPr>
        <sz val="16"/>
        <rFont val="Calibri"/>
        <family val="2"/>
        <scheme val="minor"/>
      </rPr>
      <t xml:space="preserve">
</t>
    </r>
    <r>
      <rPr>
        <b/>
        <u/>
        <sz val="12"/>
        <rFont val="Calibri"/>
        <family val="2"/>
        <scheme val="minor"/>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</si>
</sst>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409]mmmm\ d\,\ yyyy;@"/>
    <numFmt numFmtId="165" formatCode="_(* #,##0_);_(* \(#,##0\);_(* &quot;-&quot;??_);_(@_)"/>
  </numFmts>
  <fonts count="33" x14ac:knownFonts="1">
    <font>
      <sz val="11"/>
      <color theme="1"/>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sz val="11"/>
      <name val="Calibri"/>
      <family val="2"/>
      <scheme val="minor"/>
    </font>
    <font>
      <b/>
      <sz val="20"/>
      <color theme="1"/>
      <name val="Calibri"/>
      <family val="2"/>
      <scheme val="minor"/>
    </font>
    <font>
      <b/>
      <sz val="16"/>
      <color theme="1"/>
      <name val="Calibri"/>
      <family val="2"/>
      <scheme val="minor"/>
    </font>
    <font>
      <b/>
      <sz val="12"/>
      <color theme="0"/>
      <name val="Calibri"/>
      <family val="2"/>
      <scheme val="minor"/>
    </font>
    <font>
      <b/>
      <sz val="12"/>
      <color theme="1"/>
      <name val="Calibri"/>
      <family val="2"/>
      <scheme val="minor"/>
    </font>
    <font>
      <i/>
      <sz val="10"/>
      <color theme="1"/>
      <name val="Calibri"/>
      <family val="2"/>
      <scheme val="minor"/>
    </font>
    <font>
      <sz val="11"/>
      <color rgb="FFFF0000"/>
      <name val="Calibri"/>
      <family val="2"/>
      <scheme val="minor"/>
    </font>
    <font>
      <b/>
      <sz val="14"/>
      <color theme="3"/>
      <name val="Calibri"/>
      <family val="2"/>
      <scheme val="minor"/>
    </font>
    <font>
      <b/>
      <sz val="11"/>
      <color theme="1"/>
      <name val="Calibri"/>
      <family val="2"/>
      <scheme val="minor"/>
    </font>
    <font>
      <i/>
      <sz val="10"/>
      <color rgb="FFFF0000"/>
      <name val="Calibri"/>
      <family val="2"/>
      <scheme val="minor"/>
    </font>
    <font>
      <sz val="12"/>
      <color theme="1"/>
      <name val="Calibri"/>
      <family val="2"/>
      <scheme val="minor"/>
    </font>
    <font>
      <b/>
      <i/>
      <sz val="12"/>
      <color rgb="FFFF0000"/>
      <name val="Calibri"/>
      <family val="2"/>
      <scheme val="minor"/>
    </font>
    <font>
      <i/>
      <sz val="12"/>
      <color rgb="FFFF0000"/>
      <name val="Calibri"/>
      <family val="2"/>
      <scheme val="minor"/>
    </font>
    <font>
      <sz val="12"/>
      <color theme="1"/>
      <name val="Calibri"/>
      <family val="2"/>
      <scheme val="minor"/>
    </font>
    <font>
      <b/>
      <sz val="26"/>
      <color rgb="FFFF0000"/>
      <name val="Calibri"/>
      <family val="2"/>
      <scheme val="minor"/>
    </font>
    <font>
      <b/>
      <sz val="22"/>
      <color rgb="FFFF0000"/>
      <name val="Calibri"/>
      <family val="2"/>
      <scheme val="minor"/>
    </font>
    <font>
      <b/>
      <u/>
      <sz val="12"/>
      <name val="Calibri"/>
      <family val="2"/>
      <scheme val="minor"/>
    </font>
    <font>
      <b/>
      <sz val="12"/>
      <color theme="3"/>
      <name val="Calibri"/>
      <family val="2"/>
      <scheme val="minor"/>
    </font>
    <font>
      <sz val="9"/>
      <color theme="3"/>
      <name val="Calibri"/>
      <family val="2"/>
      <scheme val="minor"/>
    </font>
    <font>
      <b/>
      <sz val="26"/>
      <color theme="3" tint="0.39997558519241921"/>
      <name val="Calibri"/>
      <family val="2"/>
      <scheme val="minor"/>
    </font>
    <font>
      <b/>
      <sz val="11"/>
      <color theme="0"/>
      <name val="Calibri"/>
      <family val="2"/>
      <scheme val="minor"/>
    </font>
    <font>
      <b/>
      <sz val="12"/>
      <color theme="4" tint="-0.499984740745262"/>
      <name val="Calibri"/>
      <family val="2"/>
      <scheme val="minor"/>
    </font>
    <font>
      <sz val="16"/>
      <name val="Calibri"/>
      <family val="2"/>
      <scheme val="minor"/>
    </font>
    <font>
      <b/>
      <sz val="16"/>
      <name val="Calibri"/>
      <family val="2"/>
      <scheme val="minor"/>
    </font>
    <font>
      <u/>
      <sz val="16"/>
      <name val="Calibri"/>
      <family val="2"/>
      <scheme val="minor"/>
    </font>
    <font>
      <b/>
      <u/>
      <sz val="20"/>
      <color theme="1"/>
      <name val="Calibri"/>
      <family val="2"/>
      <scheme val="minor"/>
    </font>
    <font>
      <sz val="12"/>
      <color rgb="FFFF0000"/>
      <name val="Calibri"/>
      <family val="2"/>
      <scheme val="minor"/>
    </font>
    <font>
      <strike/>
      <sz val="16"/>
      <color rgb="FFFF0000"/>
      <name val="Calibri"/>
      <family val="2"/>
      <scheme val="minor"/>
    </font>
    <font>
      <strike/>
      <sz val="11"/>
      <color rgb="FFFF0000"/>
      <name val="Calibri"/>
      <family val="2"/>
      <scheme val="minor"/>
    </font>
  </fonts>
  <fills count="20">
    <fill>
      <patternFill patternType="none"/>
    </fill>
    <fill>
      <patternFill patternType="gray125"/>
    </fill>
    <fill>
      <patternFill patternType="solid">
        <fgColor theme="4" tint="0.59999389629810485"/>
        <bgColor indexed="65"/>
      </patternFill>
    </fill>
    <fill>
      <patternFill patternType="solid">
        <fgColor rgb="FFFFFF00"/>
        <bgColor indexed="64"/>
      </patternFill>
    </fill>
    <fill>
      <patternFill patternType="solid">
        <fgColor theme="0"/>
        <bgColor indexed="64"/>
      </patternFill>
    </fill>
    <fill>
      <patternFill patternType="solid">
        <fgColor theme="3"/>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4" tint="0.59996337778862885"/>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4" tint="-0.24994659260841701"/>
        <bgColor indexed="64"/>
      </patternFill>
    </fill>
    <fill>
      <patternFill patternType="solid">
        <fgColor theme="6" tint="0.39994506668294322"/>
        <bgColor indexed="64"/>
      </patternFill>
    </fill>
    <fill>
      <patternFill patternType="solid">
        <fgColor theme="4" tint="0.59999389629810485"/>
        <bgColor indexed="64"/>
      </patternFill>
    </fill>
    <fill>
      <patternFill patternType="solid">
        <fgColor theme="6"/>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9" tint="0.39997558519241921"/>
        <bgColor indexed="64"/>
      </patternFill>
    </fill>
  </fills>
  <borders count="22">
    <border>
      <left/>
      <right/>
      <top/>
      <bottom/>
      <diagonal/>
    </border>
    <border>
      <left/>
      <right/>
      <top/>
      <bottom style="thick">
        <color theme="4"/>
      </bottom>
      <diagonal/>
    </border>
    <border>
      <left/>
      <right/>
      <top/>
      <bottom style="medium">
        <color theme="4" tint="0.39997558519241921"/>
      </bottom>
      <diagonal/>
    </border>
    <border>
      <left/>
      <right/>
      <top style="double">
        <color auto="1"/>
      </top>
      <bottom/>
      <diagonal/>
    </border>
    <border>
      <left style="double">
        <color auto="1"/>
      </left>
      <right/>
      <top style="double">
        <color auto="1"/>
      </top>
      <bottom/>
      <diagonal/>
    </border>
    <border>
      <left style="double">
        <color auto="1"/>
      </left>
      <right/>
      <top/>
      <bottom/>
      <diagonal/>
    </border>
    <border>
      <left style="double">
        <color auto="1"/>
      </left>
      <right/>
      <top/>
      <bottom style="double">
        <color auto="1"/>
      </bottom>
      <diagonal/>
    </border>
    <border>
      <left/>
      <right/>
      <top/>
      <bottom style="double">
        <color auto="1"/>
      </bottom>
      <diagonal/>
    </border>
    <border>
      <left/>
      <right style="double">
        <color auto="1"/>
      </right>
      <top style="double">
        <color auto="1"/>
      </top>
      <bottom/>
      <diagonal/>
    </border>
    <border>
      <left/>
      <right style="double">
        <color auto="1"/>
      </right>
      <top/>
      <bottom/>
      <diagonal/>
    </border>
    <border>
      <left/>
      <right style="double">
        <color auto="1"/>
      </right>
      <top/>
      <bottom style="double">
        <color auto="1"/>
      </bottom>
      <diagonal/>
    </border>
    <border>
      <left/>
      <right/>
      <top style="thick">
        <color theme="4"/>
      </top>
      <bottom/>
      <diagonal/>
    </border>
    <border>
      <left/>
      <right/>
      <top style="medium">
        <color theme="4" tint="0.39997558519241921"/>
      </top>
      <bottom/>
      <diagonal/>
    </border>
    <border>
      <left/>
      <right style="thin">
        <color theme="3" tint="0.39994506668294322"/>
      </right>
      <top/>
      <bottom/>
      <diagonal/>
    </border>
    <border>
      <left/>
      <right style="medium">
        <color theme="3" tint="0.59996337778862885"/>
      </right>
      <top/>
      <bottom/>
      <diagonal/>
    </border>
    <border>
      <left style="medium">
        <color theme="4" tint="0.39994506668294322"/>
      </left>
      <right/>
      <top/>
      <bottom/>
      <diagonal/>
    </border>
    <border>
      <left style="thin">
        <color theme="3" tint="0.39994506668294322"/>
      </left>
      <right style="medium">
        <color theme="4" tint="0.39994506668294322"/>
      </right>
      <top style="thin">
        <color theme="4"/>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bottom style="thin">
        <color auto="1"/>
      </bottom>
      <diagonal/>
    </border>
    <border>
      <left/>
      <right/>
      <top style="thin">
        <color auto="1"/>
      </top>
      <bottom style="thin">
        <color auto="1"/>
      </bottom>
      <diagonal/>
    </border>
    <border>
      <left/>
      <right/>
      <top style="medium">
        <color auto="1"/>
      </top>
      <bottom style="thin">
        <color auto="1"/>
      </bottom>
      <diagonal/>
    </border>
  </borders>
  <cellStyleXfs count="5">
    <xf numFmtId="0" fontId="0" fillId="0" borderId="0"/>
    <xf numFmtId="0" fontId="2" fillId="0" borderId="1" applyNumberFormat="0" applyFill="0" applyAlignment="0" applyProtection="0"/>
    <xf numFmtId="0" fontId="3" fillId="0" borderId="2" applyNumberFormat="0" applyFill="0" applyAlignment="0" applyProtection="0"/>
    <xf numFmtId="0" fontId="1" fillId="2" borderId="0" applyNumberFormat="0" applyBorder="0" applyAlignment="0" applyProtection="0"/>
    <xf numFmtId="43" fontId="1" fillId="0" borderId="0" applyFont="0" applyFill="0" applyBorder="0" applyAlignment="0" applyProtection="0"/>
  </cellStyleXfs>
  <cellXfs count="120">
    <xf numFmtId="0" fontId="0" fillId="0" borderId="0" xfId="0"/>
    <xf numFmtId="0" fontId="0" fillId="0" borderId="0" xfId="0" applyAlignment="1">
      <alignment wrapText="1"/>
    </xf>
    <xf numFmtId="3" fontId="3" fillId="3" borderId="2" xfId="2" applyNumberFormat="1" applyFill="1"/>
    <xf numFmtId="3" fontId="0" fillId="0" borderId="0" xfId="0" applyNumberFormat="1"/>
    <xf numFmtId="0" fontId="4" fillId="4" borderId="0" xfId="0" applyFont="1" applyFill="1"/>
    <xf numFmtId="0" fontId="0" fillId="4" borderId="0" xfId="0" applyFill="1"/>
    <xf numFmtId="0" fontId="4" fillId="4" borderId="3" xfId="0" applyFont="1" applyFill="1" applyBorder="1"/>
    <xf numFmtId="0" fontId="4" fillId="4" borderId="4" xfId="0" applyFont="1" applyFill="1" applyBorder="1"/>
    <xf numFmtId="0" fontId="0" fillId="0" borderId="5" xfId="0" applyBorder="1"/>
    <xf numFmtId="0" fontId="0" fillId="0" borderId="6" xfId="0" applyBorder="1"/>
    <xf numFmtId="0" fontId="0" fillId="0" borderId="7" xfId="0" applyBorder="1"/>
    <xf numFmtId="0" fontId="4" fillId="4" borderId="8" xfId="0" applyFont="1" applyFill="1" applyBorder="1"/>
    <xf numFmtId="0" fontId="0" fillId="0" borderId="9" xfId="0" applyBorder="1"/>
    <xf numFmtId="0" fontId="0" fillId="0" borderId="10" xfId="0" applyBorder="1"/>
    <xf numFmtId="9" fontId="0" fillId="0" borderId="0" xfId="0" applyNumberFormat="1"/>
    <xf numFmtId="0" fontId="0" fillId="0" borderId="0" xfId="0" applyBorder="1"/>
    <xf numFmtId="0" fontId="0" fillId="4" borderId="5" xfId="0" applyFill="1" applyBorder="1"/>
    <xf numFmtId="0" fontId="0" fillId="4" borderId="0" xfId="0" applyFill="1" applyBorder="1"/>
    <xf numFmtId="0" fontId="0" fillId="4" borderId="9" xfId="0" applyFill="1" applyBorder="1"/>
    <xf numFmtId="0" fontId="7" fillId="6" borderId="0" xfId="0" applyFont="1" applyFill="1" applyAlignment="1">
      <alignment horizontal="center"/>
    </xf>
    <xf numFmtId="0" fontId="5" fillId="0" borderId="0" xfId="0" applyFont="1" applyBorder="1" applyAlignment="1">
      <alignment horizontal="left"/>
    </xf>
    <xf numFmtId="0" fontId="12" fillId="0" borderId="0" xfId="0" applyFont="1"/>
    <xf numFmtId="0" fontId="12" fillId="0" borderId="0" xfId="0" applyFont="1" applyBorder="1"/>
    <xf numFmtId="9" fontId="12" fillId="0" borderId="0" xfId="0" applyNumberFormat="1" applyFont="1"/>
    <xf numFmtId="3" fontId="0" fillId="0" borderId="0" xfId="0" applyNumberFormat="1" applyAlignment="1">
      <alignment horizontal="center" vertical="center"/>
    </xf>
    <xf numFmtId="3" fontId="3" fillId="0" borderId="2" xfId="2" applyNumberFormat="1" applyFill="1"/>
    <xf numFmtId="0" fontId="0" fillId="0" borderId="0" xfId="0" applyFill="1" applyBorder="1"/>
    <xf numFmtId="0" fontId="12" fillId="0" borderId="0" xfId="0" applyFont="1" applyAlignment="1">
      <alignment horizontal="center" wrapText="1"/>
    </xf>
    <xf numFmtId="0" fontId="7" fillId="7" borderId="0" xfId="0" applyFont="1" applyFill="1" applyAlignment="1">
      <alignment horizontal="center" vertical="center" wrapText="1"/>
    </xf>
    <xf numFmtId="0" fontId="7" fillId="7" borderId="0" xfId="0" applyFont="1" applyFill="1" applyAlignment="1">
      <alignment horizontal="center" vertical="center"/>
    </xf>
    <xf numFmtId="0" fontId="2" fillId="0" borderId="1" xfId="1" applyAlignment="1">
      <alignment horizontal="center" wrapText="1"/>
    </xf>
    <xf numFmtId="0" fontId="11" fillId="0" borderId="11" xfId="1" applyFont="1" applyBorder="1" applyAlignment="1">
      <alignment horizontal="center" vertical="center" wrapText="1"/>
    </xf>
    <xf numFmtId="0" fontId="11" fillId="0" borderId="11" xfId="1" applyFont="1" applyBorder="1" applyAlignment="1">
      <alignment horizontal="center" wrapText="1"/>
    </xf>
    <xf numFmtId="3" fontId="3" fillId="0" borderId="12" xfId="2" applyNumberFormat="1" applyFill="1" applyBorder="1"/>
    <xf numFmtId="3" fontId="3" fillId="0" borderId="0" xfId="2" applyNumberFormat="1" applyFill="1" applyBorder="1"/>
    <xf numFmtId="0" fontId="14" fillId="0" borderId="0" xfId="0" applyFont="1" applyBorder="1"/>
    <xf numFmtId="0" fontId="14" fillId="0" borderId="0" xfId="0" applyFont="1"/>
    <xf numFmtId="0" fontId="7" fillId="0" borderId="0" xfId="0" applyFont="1" applyFill="1" applyAlignment="1">
      <alignment horizontal="center" vertical="center"/>
    </xf>
    <xf numFmtId="0" fontId="14" fillId="0" borderId="0" xfId="0" applyFont="1" applyAlignment="1">
      <alignment horizontal="left" vertical="center" wrapText="1"/>
    </xf>
    <xf numFmtId="10" fontId="14" fillId="0" borderId="13" xfId="0" applyNumberFormat="1" applyFont="1" applyBorder="1" applyAlignment="1">
      <alignment horizontal="right" vertical="center"/>
    </xf>
    <xf numFmtId="0" fontId="14" fillId="0" borderId="0" xfId="0" applyFont="1" applyAlignment="1">
      <alignment vertical="center" wrapText="1"/>
    </xf>
    <xf numFmtId="0" fontId="14" fillId="0" borderId="0" xfId="0" applyFont="1" applyAlignment="1">
      <alignment vertical="center"/>
    </xf>
    <xf numFmtId="0" fontId="7" fillId="11" borderId="0" xfId="0" applyFont="1" applyFill="1" applyAlignment="1">
      <alignment horizontal="center" vertical="center" wrapText="1"/>
    </xf>
    <xf numFmtId="0" fontId="7" fillId="11" borderId="0" xfId="0" applyFont="1" applyFill="1" applyAlignment="1">
      <alignment horizontal="center" vertical="center"/>
    </xf>
    <xf numFmtId="0" fontId="14" fillId="11" borderId="0" xfId="0" applyFont="1" applyFill="1" applyAlignment="1">
      <alignment horizontal="left" vertical="center" wrapText="1"/>
    </xf>
    <xf numFmtId="10" fontId="14" fillId="11" borderId="14" xfId="0" applyNumberFormat="1" applyFont="1" applyFill="1" applyBorder="1" applyAlignment="1">
      <alignment horizontal="right" vertical="center"/>
    </xf>
    <xf numFmtId="0" fontId="7" fillId="5" borderId="0" xfId="0" applyFont="1" applyFill="1" applyAlignment="1">
      <alignment horizontal="center" vertical="center"/>
    </xf>
    <xf numFmtId="10" fontId="14" fillId="0" borderId="0" xfId="0" applyNumberFormat="1" applyFont="1" applyAlignment="1">
      <alignment vertical="center"/>
    </xf>
    <xf numFmtId="0" fontId="18" fillId="0" borderId="0" xfId="0" applyFont="1" applyBorder="1" applyAlignment="1">
      <alignment horizontal="left"/>
    </xf>
    <xf numFmtId="164" fontId="19" fillId="0" borderId="0" xfId="0" applyNumberFormat="1" applyFont="1" applyAlignment="1">
      <alignment horizontal="left"/>
    </xf>
    <xf numFmtId="10" fontId="14" fillId="0" borderId="16" xfId="0" applyNumberFormat="1" applyFont="1" applyBorder="1" applyAlignment="1">
      <alignment vertical="center"/>
    </xf>
    <xf numFmtId="0" fontId="21" fillId="0" borderId="1" xfId="1" applyFont="1" applyAlignment="1">
      <alignment horizontal="center" vertical="center" wrapText="1"/>
    </xf>
    <xf numFmtId="0" fontId="12" fillId="0" borderId="0" xfId="0" applyFont="1" applyAlignment="1">
      <alignment horizontal="right" wrapText="1"/>
    </xf>
    <xf numFmtId="0" fontId="1" fillId="2" borderId="0" xfId="3" applyAlignment="1">
      <alignment wrapText="1"/>
    </xf>
    <xf numFmtId="0" fontId="0" fillId="2" borderId="0" xfId="3" applyFont="1" applyAlignment="1">
      <alignment wrapText="1"/>
    </xf>
    <xf numFmtId="0" fontId="0" fillId="0" borderId="0" xfId="3" applyFont="1" applyFill="1" applyAlignment="1">
      <alignment wrapText="1"/>
    </xf>
    <xf numFmtId="0" fontId="0" fillId="10" borderId="0" xfId="3" applyFont="1" applyFill="1" applyAlignment="1">
      <alignment wrapText="1"/>
    </xf>
    <xf numFmtId="0" fontId="0" fillId="8" borderId="0" xfId="3" applyFont="1" applyFill="1" applyAlignment="1">
      <alignment wrapText="1"/>
    </xf>
    <xf numFmtId="10" fontId="14" fillId="0" borderId="0" xfId="0" applyNumberFormat="1" applyFont="1" applyBorder="1" applyAlignment="1">
      <alignment horizontal="right" vertical="center"/>
    </xf>
    <xf numFmtId="1" fontId="14" fillId="0" borderId="0" xfId="0" applyNumberFormat="1" applyFont="1" applyFill="1" applyBorder="1" applyAlignment="1">
      <alignment horizontal="right" vertical="center"/>
    </xf>
    <xf numFmtId="0" fontId="7" fillId="0" borderId="0" xfId="0" applyFont="1" applyFill="1" applyAlignment="1">
      <alignment horizontal="center" vertical="center" wrapText="1"/>
    </xf>
    <xf numFmtId="10" fontId="14" fillId="0" borderId="0" xfId="0" applyNumberFormat="1" applyFont="1" applyBorder="1" applyAlignment="1">
      <alignment vertical="center"/>
    </xf>
    <xf numFmtId="0" fontId="23" fillId="12" borderId="0" xfId="0" applyFont="1" applyFill="1" applyBorder="1" applyAlignment="1">
      <alignment horizontal="left"/>
    </xf>
    <xf numFmtId="0" fontId="0" fillId="12" borderId="0" xfId="0" applyFill="1" applyBorder="1"/>
    <xf numFmtId="0" fontId="0" fillId="12" borderId="0" xfId="0" applyFill="1"/>
    <xf numFmtId="0" fontId="5" fillId="12" borderId="0" xfId="0" applyFont="1" applyFill="1" applyBorder="1" applyAlignment="1">
      <alignment horizontal="left"/>
    </xf>
    <xf numFmtId="0" fontId="19" fillId="12" borderId="0" xfId="0" applyFont="1" applyFill="1" applyBorder="1" applyAlignment="1">
      <alignment horizontal="right"/>
    </xf>
    <xf numFmtId="164" fontId="19" fillId="12" borderId="0" xfId="0" applyNumberFormat="1" applyFont="1" applyFill="1" applyAlignment="1">
      <alignment horizontal="left"/>
    </xf>
    <xf numFmtId="0" fontId="0" fillId="0" borderId="0" xfId="0" applyAlignment="1">
      <alignment vertical="center" wrapText="1"/>
    </xf>
    <xf numFmtId="0" fontId="24" fillId="13" borderId="17" xfId="0" applyFont="1" applyFill="1" applyBorder="1"/>
    <xf numFmtId="0" fontId="0" fillId="0" borderId="0" xfId="0" applyAlignment="1">
      <alignment horizontal="left" vertical="center"/>
    </xf>
    <xf numFmtId="0" fontId="8" fillId="14" borderId="17" xfId="0" applyFont="1" applyFill="1" applyBorder="1" applyAlignment="1">
      <alignment horizontal="center" vertical="center"/>
    </xf>
    <xf numFmtId="0" fontId="8" fillId="14" borderId="17" xfId="0" applyFont="1" applyFill="1" applyBorder="1" applyAlignment="1">
      <alignment horizontal="center" vertical="center" wrapText="1"/>
    </xf>
    <xf numFmtId="0" fontId="12" fillId="10" borderId="18" xfId="0" applyFont="1" applyFill="1" applyBorder="1" applyAlignment="1">
      <alignment vertical="top"/>
    </xf>
    <xf numFmtId="0" fontId="0" fillId="0" borderId="19" xfId="0" applyBorder="1" applyAlignment="1">
      <alignment vertical="center"/>
    </xf>
    <xf numFmtId="0" fontId="0" fillId="0" borderId="20" xfId="0" applyBorder="1" applyAlignment="1">
      <alignment vertical="center" wrapText="1"/>
    </xf>
    <xf numFmtId="0" fontId="0" fillId="0" borderId="21" xfId="0" applyBorder="1" applyAlignment="1">
      <alignment horizontal="left" vertical="center"/>
    </xf>
    <xf numFmtId="0" fontId="0" fillId="0" borderId="20" xfId="0" applyBorder="1" applyAlignment="1">
      <alignment vertical="center"/>
    </xf>
    <xf numFmtId="0" fontId="25" fillId="0" borderId="0" xfId="3" applyFont="1" applyFill="1" applyAlignment="1">
      <alignment wrapText="1"/>
    </xf>
    <xf numFmtId="0" fontId="21" fillId="0" borderId="11" xfId="1" applyFont="1" applyBorder="1" applyAlignment="1">
      <alignment horizontal="left" wrapText="1"/>
    </xf>
    <xf numFmtId="0" fontId="11" fillId="0" borderId="0" xfId="1" applyFont="1" applyBorder="1" applyAlignment="1">
      <alignment horizontal="left" wrapText="1"/>
    </xf>
    <xf numFmtId="0" fontId="11" fillId="0" borderId="0" xfId="1" applyFont="1" applyBorder="1" applyAlignment="1">
      <alignment horizontal="center" wrapText="1"/>
    </xf>
    <xf numFmtId="0" fontId="29" fillId="0" borderId="0" xfId="0" applyFont="1"/>
    <xf numFmtId="0" fontId="14" fillId="0" borderId="0" xfId="0" applyFont="1" applyAlignment="1">
      <alignment horizontal="center" vertical="center" wrapText="1"/>
    </xf>
    <xf numFmtId="0" fontId="14" fillId="11" borderId="0" xfId="0" applyFont="1" applyFill="1"/>
    <xf numFmtId="10" fontId="17" fillId="11" borderId="0" xfId="0" applyNumberFormat="1" applyFont="1" applyFill="1"/>
    <xf numFmtId="0" fontId="7" fillId="11" borderId="0" xfId="0" applyFont="1" applyFill="1" applyAlignment="1">
      <alignment horizontal="center"/>
    </xf>
    <xf numFmtId="0" fontId="14" fillId="15" borderId="0" xfId="0" applyFont="1" applyFill="1"/>
    <xf numFmtId="10" fontId="14" fillId="15" borderId="0" xfId="0" applyNumberFormat="1" applyFont="1" applyFill="1"/>
    <xf numFmtId="0" fontId="7" fillId="17" borderId="0" xfId="0" applyFont="1" applyFill="1" applyAlignment="1">
      <alignment horizontal="center" vertical="center"/>
    </xf>
    <xf numFmtId="0" fontId="4" fillId="10" borderId="0" xfId="3" applyFont="1" applyFill="1" applyAlignment="1">
      <alignment horizontal="left" wrapText="1"/>
    </xf>
    <xf numFmtId="3" fontId="3" fillId="16" borderId="2" xfId="2" applyNumberFormat="1" applyFill="1"/>
    <xf numFmtId="3" fontId="3" fillId="16" borderId="12" xfId="2" applyNumberFormat="1" applyFill="1" applyBorder="1"/>
    <xf numFmtId="3" fontId="3" fillId="16" borderId="0" xfId="2" applyNumberFormat="1" applyFill="1" applyBorder="1"/>
    <xf numFmtId="3" fontId="3" fillId="18" borderId="2" xfId="2" applyNumberFormat="1" applyFont="1" applyFill="1"/>
    <xf numFmtId="3" fontId="3" fillId="18" borderId="0" xfId="2" applyNumberFormat="1" applyFont="1" applyFill="1" applyBorder="1"/>
    <xf numFmtId="3" fontId="3" fillId="19" borderId="2" xfId="2" applyNumberFormat="1" applyFill="1"/>
    <xf numFmtId="165" fontId="14" fillId="15" borderId="0" xfId="4" applyNumberFormat="1" applyFont="1" applyFill="1"/>
    <xf numFmtId="165" fontId="17" fillId="11" borderId="0" xfId="4" applyNumberFormat="1" applyFont="1" applyFill="1"/>
    <xf numFmtId="165" fontId="14" fillId="0" borderId="0" xfId="4" applyNumberFormat="1" applyFont="1" applyAlignment="1">
      <alignment vertical="center"/>
    </xf>
    <xf numFmtId="165" fontId="14" fillId="11" borderId="15" xfId="4" applyNumberFormat="1" applyFont="1" applyFill="1" applyBorder="1" applyAlignment="1">
      <alignment horizontal="right" vertical="center"/>
    </xf>
    <xf numFmtId="165" fontId="14" fillId="0" borderId="15" xfId="4" applyNumberFormat="1" applyFont="1" applyFill="1" applyBorder="1" applyAlignment="1">
      <alignment horizontal="right" vertical="center"/>
    </xf>
    <xf numFmtId="0" fontId="12" fillId="0" borderId="0" xfId="0" applyFont="1" applyAlignment="1">
      <alignment horizontal="right"/>
    </xf>
    <xf numFmtId="0" fontId="32" fillId="0" borderId="0" xfId="0" applyFont="1"/>
    <xf numFmtId="3" fontId="32" fillId="0" borderId="0" xfId="0" applyNumberFormat="1" applyFont="1"/>
    <xf numFmtId="3" fontId="32" fillId="0" borderId="0" xfId="0" applyNumberFormat="1" applyFont="1" applyAlignment="1">
      <alignment horizontal="center" vertical="center"/>
    </xf>
    <xf numFmtId="0" fontId="10" fillId="9" borderId="0" xfId="3" applyFont="1" applyFill="1" applyBorder="1" applyAlignment="1">
      <alignment horizontal="left" vertical="top" wrapText="1"/>
    </xf>
    <xf numFmtId="0" fontId="10" fillId="9" borderId="0" xfId="0" applyFont="1" applyFill="1" applyAlignment="1">
      <alignment horizontal="left" vertical="top" wrapText="1"/>
    </xf>
    <xf numFmtId="0" fontId="6" fillId="0" borderId="0" xfId="0" applyFont="1" applyAlignment="1">
      <alignment horizontal="center"/>
    </xf>
    <xf numFmtId="0" fontId="0" fillId="0" borderId="0" xfId="0" applyAlignment="1"/>
    <xf numFmtId="0" fontId="9" fillId="0" borderId="0" xfId="0" applyNumberFormat="1" applyFont="1" applyAlignment="1">
      <alignment horizontal="left" wrapText="1"/>
    </xf>
    <xf numFmtId="0" fontId="15" fillId="0" borderId="0" xfId="0" applyFont="1" applyAlignment="1">
      <alignment horizontal="center"/>
    </xf>
    <xf numFmtId="0" fontId="16" fillId="0" borderId="0" xfId="0" applyFont="1" applyAlignment="1"/>
    <xf numFmtId="0" fontId="0" fillId="15" borderId="0" xfId="0" applyFill="1" applyAlignment="1">
      <alignment horizontal="right"/>
    </xf>
    <xf numFmtId="0" fontId="0" fillId="15" borderId="0" xfId="0" applyFill="1" applyAlignment="1"/>
    <xf numFmtId="164" fontId="0" fillId="15" borderId="0" xfId="0" applyNumberFormat="1" applyFill="1" applyAlignment="1">
      <alignment horizontal="right"/>
    </xf>
    <xf numFmtId="0" fontId="14" fillId="0" borderId="0" xfId="0" applyFont="1" applyAlignment="1">
      <alignment vertical="top" wrapText="1"/>
    </xf>
    <xf numFmtId="0" fontId="7" fillId="6" borderId="0" xfId="0" applyFont="1" applyFill="1" applyAlignment="1">
      <alignment horizontal="center" vertical="center"/>
    </xf>
    <xf numFmtId="0" fontId="19" fillId="0" borderId="0" xfId="0" applyFont="1" applyBorder="1" applyAlignment="1">
      <alignment horizontal="right"/>
    </xf>
    <xf numFmtId="0" fontId="26" fillId="0" borderId="0" xfId="0" applyFont="1" applyAlignment="1">
      <alignment vertical="top" wrapText="1"/>
    </xf>
  </cellXfs>
  <cellStyles count="5">
    <cellStyle name="40% - Accent1" xfId="3" builtinId="31"/>
    <cellStyle name="Comma" xfId="4" builtinId="3"/>
    <cellStyle name="Heading 1" xfId="1" builtinId="16"/>
    <cellStyle name="Heading 3" xfId="2" builtinId="18"/>
    <cellStyle name="Normal" xfId="0" builtinId="0"/>
  </cellStyles>
  <dxfs count="6">
    <dxf>
      <font>
        <strike val="0"/>
        <outline val="0"/>
        <shadow val="0"/>
        <u val="none"/>
        <vertAlign val="baseline"/>
        <sz val="12"/>
        <name val="Calibri"/>
        <scheme val="minor"/>
      </font>
      <numFmt numFmtId="165" formatCode="_(* #,##0_);_(* \(#,##0\);_(* &quot;-&quot;??_);_(@_)"/>
    </dxf>
    <dxf>
      <font>
        <strike val="0"/>
        <outline val="0"/>
        <shadow val="0"/>
        <u val="none"/>
        <vertAlign val="baseline"/>
        <sz val="12"/>
        <name val="Calibri"/>
        <scheme val="minor"/>
      </font>
      <numFmt numFmtId="0" formatCode="General"/>
    </dxf>
    <dxf>
      <font>
        <strike val="0"/>
        <outline val="0"/>
        <shadow val="0"/>
        <u val="none"/>
        <vertAlign val="baseline"/>
        <sz val="12"/>
        <name val="Calibri"/>
        <scheme val="minor"/>
      </font>
      <numFmt numFmtId="14" formatCode="0.00%"/>
    </dxf>
    <dxf>
      <font>
        <strike val="0"/>
        <outline val="0"/>
        <shadow val="0"/>
        <u val="none"/>
        <vertAlign val="baseline"/>
        <sz val="12"/>
        <name val="Calibri"/>
        <scheme val="minor"/>
      </font>
    </dxf>
    <dxf>
      <font>
        <strike val="0"/>
        <outline val="0"/>
        <shadow val="0"/>
        <u val="none"/>
        <vertAlign val="baseline"/>
        <sz val="12"/>
        <name val="Calibri"/>
        <scheme val="minor"/>
      </font>
    </dxf>
    <dxf>
      <font>
        <strike val="0"/>
        <outline val="0"/>
        <shadow val="0"/>
        <u val="none"/>
        <vertAlign val="baseline"/>
        <sz val="12"/>
        <name val="Calibri"/>
        <scheme val="minor"/>
      </font>
    </dxf>
  </dxfs>
  <tableStyles count="0" defaultTableStyle="TableStyleMedium9" defaultPivotStyle="PivotStyleLight16"/>
  <colors>
    <mruColors>
      <color rgb="FFFFFF00"/>
      <color rgb="FFC2D604"/>
      <color rgb="FFD7D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a:pPr>
            <a:r>
              <a:rPr lang="en-US" sz="2400"/>
              <a:t>Participant Progression </a:t>
            </a:r>
          </a:p>
        </c:rich>
      </c:tx>
      <c:layout>
        <c:manualLayout>
          <c:xMode val="edge"/>
          <c:yMode val="edge"/>
          <c:x val="0.25932230556945662"/>
          <c:y val="0"/>
        </c:manualLayout>
      </c:layout>
      <c:overlay val="0"/>
    </c:title>
    <c:autoTitleDeleted val="0"/>
    <c:view3D>
      <c:rotX val="0"/>
      <c:rotY val="20"/>
      <c:depthPercent val="30"/>
      <c:rAngAx val="1"/>
    </c:view3D>
    <c:floor>
      <c:thickness val="0"/>
      <c:spPr>
        <a:solidFill>
          <a:schemeClr val="accent3">
            <a:lumMod val="60000"/>
            <a:lumOff val="40000"/>
          </a:schemeClr>
        </a:solidFill>
        <a:ln w="6350">
          <a:solidFill>
            <a:schemeClr val="tx1"/>
          </a:solidFill>
        </a:ln>
      </c:spPr>
    </c:floor>
    <c:sideWall>
      <c:thickness val="0"/>
      <c:spPr>
        <a:effectLst/>
        <a:scene3d>
          <a:camera prst="orthographicFront"/>
          <a:lightRig rig="threePt" dir="t"/>
        </a:scene3d>
        <a:sp3d/>
      </c:spPr>
    </c:sideWall>
    <c:backWall>
      <c:thickness val="0"/>
      <c:spPr>
        <a:effectLst/>
        <a:scene3d>
          <a:camera prst="orthographicFront"/>
          <a:lightRig rig="threePt" dir="t"/>
        </a:scene3d>
        <a:sp3d/>
      </c:spPr>
    </c:backWall>
    <c:plotArea>
      <c:layout>
        <c:manualLayout>
          <c:layoutTarget val="inner"/>
          <c:xMode val="edge"/>
          <c:yMode val="edge"/>
          <c:x val="0.13904101669979022"/>
          <c:y val="8.6706674516119978E-2"/>
          <c:w val="0.86095898330020981"/>
          <c:h val="0.63815325122521438"/>
        </c:manualLayout>
      </c:layout>
      <c:bar3DChart>
        <c:barDir val="col"/>
        <c:grouping val="stacked"/>
        <c:varyColors val="0"/>
        <c:ser>
          <c:idx val="0"/>
          <c:order val="0"/>
          <c:tx>
            <c:v>Achieved</c:v>
          </c:tx>
          <c:spPr>
            <a:ln>
              <a:solidFill>
                <a:schemeClr val="tx2">
                  <a:lumMod val="50000"/>
                </a:schemeClr>
              </a:solidFill>
            </a:ln>
          </c:spPr>
          <c:invertIfNegative val="0"/>
          <c:dLbls>
            <c:dLbl>
              <c:idx val="0"/>
              <c:layout>
                <c:manualLayout>
                  <c:x val="-1.7304187318879524E-17"/>
                  <c:y val="3.7908929517996917E-2"/>
                </c:manualLayout>
              </c:layout>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a:ln>
                <a:noFill/>
              </a:ln>
              <a:effectLst/>
            </c:spPr>
            <c:txPr>
              <a:bodyPr anchor="t" anchorCtr="0"/>
              <a:lstStyle/>
              <a:p>
                <a:pPr>
                  <a:defRPr sz="1200" b="1">
                    <a:solidFill>
                      <a:schemeClr val="tx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Output!$E$10:$E$12</c:f>
              <c:strCache>
                <c:ptCount val="3"/>
                <c:pt idx="0">
                  <c:v>BeganTraining</c:v>
                </c:pt>
                <c:pt idx="1">
                  <c:v>Completed Education/Job Training</c:v>
                </c:pt>
                <c:pt idx="2">
                  <c:v>Received Credential</c:v>
                </c:pt>
              </c:strCache>
              <c:extLst>
                <c:ext xmlns:c15="http://schemas.microsoft.com/office/drawing/2012/chart" uri="{02D57815-91ED-43cb-92C2-25804820EDAC}">
                  <c15:fullRef>
                    <c15:sqref>Output!$E$10:$E$16</c15:sqref>
                  </c15:fullRef>
                </c:ext>
              </c:extLst>
            </c:strRef>
          </c:cat>
          <c:val>
            <c:numRef>
              <c:f>Output!$F$10:$F$12</c:f>
              <c:numCache>
                <c:formatCode>#,##0</c:formatCode>
                <c:ptCount val="3"/>
                <c:pt idx="0">
                  <c:v>2509</c:v>
                </c:pt>
                <c:pt idx="1">
                  <c:v>867</c:v>
                </c:pt>
                <c:pt idx="2">
                  <c:v>504</c:v>
                </c:pt>
              </c:numCache>
              <c:extLst>
                <c:ext xmlns:c15="http://schemas.microsoft.com/office/drawing/2012/chart" uri="{02D57815-91ED-43cb-92C2-25804820EDAC}">
                  <c15:fullRef>
                    <c15:sqref>Output!$F$10:$F$16</c15:sqref>
                  </c15:fullRef>
                </c:ext>
              </c:extLst>
            </c:numRef>
          </c:val>
          <c:extLst>
            <c:ext xmlns:c15="http://schemas.microsoft.com/office/drawing/2012/chart" uri="{02D57815-91ED-43cb-92C2-25804820EDAC}">
              <c15:categoryFilterExceptions>
                <c15:categoryFilterException>
                  <c15:sqref>Output!$F$14</c15:sqref>
                  <c15:dLbl>
                    <c:idx val="2"/>
                    <c:layout>
                      <c:manualLayout>
                        <c:x val="1.887751332908515E-3"/>
                        <c:y val="2.8431697138497688E-2"/>
                      </c:manualLayout>
                    </c:layout>
                    <c:showLegendKey val="0"/>
                    <c:showVal val="1"/>
                    <c:showCatName val="0"/>
                    <c:showSerName val="0"/>
                    <c:showPercent val="0"/>
                    <c:showBubbleSize val="0"/>
                    <c:extLst>
                      <c:ext uri="{CE6537A1-D6FC-4f65-9D91-7224C49458BB}"/>
                    </c:extLst>
                  </c15:dLbl>
                </c15:categoryFilterException>
              </c15:categoryFilterExceptions>
            </c:ext>
          </c:extLst>
        </c:ser>
        <c:ser>
          <c:idx val="1"/>
          <c:order val="1"/>
          <c:tx>
            <c:v>Needed to Hit Target</c:v>
          </c:tx>
          <c:spPr>
            <a:solidFill>
              <a:schemeClr val="accent3">
                <a:lumMod val="75000"/>
                <a:alpha val="65000"/>
              </a:schemeClr>
            </a:solidFill>
            <a:ln w="12700">
              <a:solidFill>
                <a:schemeClr val="accent3">
                  <a:lumMod val="50000"/>
                </a:schemeClr>
              </a:solidFill>
            </a:ln>
          </c:spPr>
          <c:invertIfNegative val="0"/>
          <c:dLbls>
            <c:spPr>
              <a:noFill/>
              <a:ln>
                <a:noFill/>
              </a:ln>
              <a:effectLst/>
            </c:spPr>
            <c:txPr>
              <a:bodyPr/>
              <a:lstStyle/>
              <a:p>
                <a:pPr>
                  <a:defRPr sz="1200" b="1" i="1"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Output!$E$10:$E$12</c:f>
              <c:strCache>
                <c:ptCount val="3"/>
                <c:pt idx="0">
                  <c:v>BeganTraining</c:v>
                </c:pt>
                <c:pt idx="1">
                  <c:v>Completed Education/Job Training</c:v>
                </c:pt>
                <c:pt idx="2">
                  <c:v>Received Credential</c:v>
                </c:pt>
              </c:strCache>
              <c:extLst>
                <c:ext xmlns:c15="http://schemas.microsoft.com/office/drawing/2012/chart" uri="{02D57815-91ED-43cb-92C2-25804820EDAC}">
                  <c15:fullRef>
                    <c15:sqref>Output!$E$10:$E$16</c15:sqref>
                  </c15:fullRef>
                </c:ext>
              </c:extLst>
            </c:strRef>
          </c:cat>
          <c:val>
            <c:numRef>
              <c:f>Output!$G$10:$G$12</c:f>
              <c:numCache>
                <c:formatCode>#,##0</c:formatCode>
                <c:ptCount val="3"/>
                <c:pt idx="0">
                  <c:v>9677</c:v>
                </c:pt>
                <c:pt idx="1">
                  <c:v>9740</c:v>
                </c:pt>
                <c:pt idx="2">
                  <c:v>7153</c:v>
                </c:pt>
              </c:numCache>
              <c:extLst>
                <c:ext xmlns:c15="http://schemas.microsoft.com/office/drawing/2012/chart" uri="{02D57815-91ED-43cb-92C2-25804820EDAC}">
                  <c15:fullRef>
                    <c15:sqref>Output!$G$10:$G$16</c15:sqref>
                  </c15:fullRef>
                </c:ext>
              </c:extLst>
            </c:numRef>
          </c:val>
          <c:extLst>
            <c:ext xmlns:c15="http://schemas.microsoft.com/office/drawing/2012/chart" uri="{02D57815-91ED-43cb-92C2-25804820EDAC}">
              <c15:categoryFilterExceptions>
                <c15:categoryFilterException>
                  <c15:sqref>Output!$G$15</c15:sqref>
                  <c15:dLbl>
                    <c:idx val="2"/>
                    <c:layout>
                      <c:manualLayout>
                        <c:x val="9.438756664542575E-4"/>
                        <c:y val="2.8431697138497688E-2"/>
                      </c:manualLayout>
                    </c:layout>
                    <c:showLegendKey val="0"/>
                    <c:showVal val="1"/>
                    <c:showCatName val="0"/>
                    <c:showSerName val="0"/>
                    <c:showPercent val="0"/>
                    <c:showBubbleSize val="0"/>
                    <c:extLst>
                      <c:ext uri="{CE6537A1-D6FC-4f65-9D91-7224C49458BB}"/>
                    </c:extLst>
                  </c15:dLbl>
                </c15:categoryFilterException>
                <c15:categoryFilterException>
                  <c15:sqref>Output!$G$16</c15:sqref>
                  <c15:dLbl>
                    <c:idx val="2"/>
                    <c:layout>
                      <c:manualLayout>
                        <c:x val="1.2643676635149289E-2"/>
                        <c:y val="-0.10738832093041989"/>
                      </c:manualLayout>
                    </c:layout>
                    <c:showLegendKey val="0"/>
                    <c:showVal val="1"/>
                    <c:showCatName val="0"/>
                    <c:showSerName val="0"/>
                    <c:showPercent val="0"/>
                    <c:showBubbleSize val="0"/>
                    <c:extLst>
                      <c:ext uri="{CE6537A1-D6FC-4f65-9D91-7224C49458BB}"/>
                    </c:extLst>
                  </c15:dLbl>
                </c15:categoryFilterException>
              </c15:categoryFilterExceptions>
            </c:ext>
          </c:extLst>
        </c:ser>
        <c:dLbls>
          <c:showLegendKey val="0"/>
          <c:showVal val="1"/>
          <c:showCatName val="0"/>
          <c:showSerName val="0"/>
          <c:showPercent val="0"/>
          <c:showBubbleSize val="0"/>
        </c:dLbls>
        <c:gapWidth val="95"/>
        <c:gapDepth val="95"/>
        <c:shape val="box"/>
        <c:axId val="43304448"/>
        <c:axId val="112729408"/>
        <c:axId val="0"/>
      </c:bar3DChart>
      <c:catAx>
        <c:axId val="43304448"/>
        <c:scaling>
          <c:orientation val="minMax"/>
        </c:scaling>
        <c:delete val="0"/>
        <c:axPos val="b"/>
        <c:numFmt formatCode="General" sourceLinked="0"/>
        <c:majorTickMark val="none"/>
        <c:minorTickMark val="none"/>
        <c:tickLblPos val="low"/>
        <c:txPr>
          <a:bodyPr/>
          <a:lstStyle/>
          <a:p>
            <a:pPr>
              <a:defRPr sz="1200" b="1">
                <a:latin typeface="+mn-lt"/>
              </a:defRPr>
            </a:pPr>
            <a:endParaRPr lang="en-US"/>
          </a:p>
        </c:txPr>
        <c:crossAx val="112729408"/>
        <c:crosses val="autoZero"/>
        <c:auto val="1"/>
        <c:lblAlgn val="ctr"/>
        <c:lblOffset val="100"/>
        <c:noMultiLvlLbl val="0"/>
      </c:catAx>
      <c:valAx>
        <c:axId val="112729408"/>
        <c:scaling>
          <c:orientation val="minMax"/>
        </c:scaling>
        <c:delete val="0"/>
        <c:axPos val="l"/>
        <c:title>
          <c:tx>
            <c:rich>
              <a:bodyPr rot="-5400000" vert="horz"/>
              <a:lstStyle/>
              <a:p>
                <a:pPr>
                  <a:defRPr sz="1200"/>
                </a:pPr>
                <a:r>
                  <a:rPr lang="en-US" sz="1200"/>
                  <a:t>Total Participants</a:t>
                </a:r>
              </a:p>
            </c:rich>
          </c:tx>
          <c:layout/>
          <c:overlay val="0"/>
        </c:title>
        <c:numFmt formatCode="#,##0" sourceLinked="1"/>
        <c:majorTickMark val="out"/>
        <c:minorTickMark val="none"/>
        <c:tickLblPos val="nextTo"/>
        <c:crossAx val="43304448"/>
        <c:crosses val="autoZero"/>
        <c:crossBetween val="between"/>
      </c:valAx>
    </c:plotArea>
    <c:legend>
      <c:legendPos val="b"/>
      <c:layout>
        <c:manualLayout>
          <c:xMode val="edge"/>
          <c:yMode val="edge"/>
          <c:x val="5.5992217972162396E-2"/>
          <c:y val="0.84791290785161311"/>
          <c:w val="0.87305669170844669"/>
          <c:h val="0.13343196119632886"/>
        </c:manualLayout>
      </c:layout>
      <c:overlay val="0"/>
      <c:txPr>
        <a:bodyPr/>
        <a:lstStyle/>
        <a:p>
          <a:pPr>
            <a:defRPr sz="1600" b="1"/>
          </a:pPr>
          <a:endParaRPr lang="en-US"/>
        </a:p>
      </c:txPr>
    </c:legend>
    <c:plotVisOnly val="1"/>
    <c:dispBlanksAs val="gap"/>
    <c:showDLblsOverMax val="0"/>
  </c:chart>
  <c:spPr>
    <a:ln>
      <a:noFill/>
    </a:ln>
  </c:spPr>
  <c:printSettings>
    <c:headerFooter/>
    <c:pageMargins b="0.750000000000001" l="0.70000000000000062" r="0.70000000000000062" t="0.750000000000001"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Employment Status of Participants Served</a:t>
            </a:r>
          </a:p>
        </c:rich>
      </c:tx>
      <c:layout/>
      <c:overlay val="0"/>
    </c:title>
    <c:autoTitleDeleted val="0"/>
    <c:view3D>
      <c:rotX val="40"/>
      <c:rotY val="40"/>
      <c:depthPercent val="100"/>
      <c:rAngAx val="0"/>
      <c:perspective val="1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1639508892638255E-2"/>
          <c:y val="0.24252415477322958"/>
          <c:w val="0.89413968871142202"/>
          <c:h val="0.69918434381966699"/>
        </c:manualLayout>
      </c:layout>
      <c:pie3DChart>
        <c:varyColors val="1"/>
        <c:ser>
          <c:idx val="0"/>
          <c:order val="0"/>
          <c:spPr>
            <a:solidFill>
              <a:schemeClr val="tx2"/>
            </a:solidFill>
            <a:ln w="25400">
              <a:solidFill>
                <a:schemeClr val="tx1"/>
              </a:solidFill>
            </a:ln>
            <a:effectLst/>
          </c:spPr>
          <c:explosion val="2"/>
          <c:dPt>
            <c:idx val="0"/>
            <c:bubble3D val="0"/>
            <c:spPr>
              <a:solidFill>
                <a:schemeClr val="tx2">
                  <a:lumMod val="60000"/>
                  <a:lumOff val="40000"/>
                </a:schemeClr>
              </a:solidFill>
              <a:ln w="25400">
                <a:solidFill>
                  <a:schemeClr val="tx1"/>
                </a:solidFill>
              </a:ln>
              <a:effectLst/>
              <a:sp3d/>
            </c:spPr>
          </c:dPt>
          <c:dPt>
            <c:idx val="1"/>
            <c:bubble3D val="0"/>
            <c:spPr>
              <a:solidFill>
                <a:schemeClr val="accent3">
                  <a:lumMod val="60000"/>
                  <a:lumOff val="40000"/>
                </a:schemeClr>
              </a:solidFill>
              <a:ln w="25400">
                <a:solidFill>
                  <a:schemeClr val="tx1"/>
                </a:solidFill>
              </a:ln>
              <a:effectLst/>
              <a:sp3d/>
            </c:spPr>
          </c:dPt>
          <c:dLbls>
            <c:dLbl>
              <c:idx val="0"/>
              <c:layout>
                <c:manualLayout>
                  <c:x val="0.22621089162666447"/>
                  <c:y val="-2.2643925548287803E-2"/>
                </c:manualLayout>
              </c:layout>
              <c:spPr>
                <a:effectLst>
                  <a:outerShdw blurRad="50800" dist="38100" dir="2700000" algn="tl" rotWithShape="0">
                    <a:prstClr val="black">
                      <a:alpha val="40000"/>
                    </a:prstClr>
                  </a:outerShdw>
                </a:effectLst>
              </c:spPr>
              <c:txPr>
                <a:bodyPr/>
                <a:lstStyle/>
                <a:p>
                  <a:pPr>
                    <a:defRPr sz="1200" b="1"/>
                  </a:pPr>
                  <a:endParaRPr lang="en-US"/>
                </a:p>
              </c:txPr>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0.25419104248783675"/>
                  <c:y val="0.12682372398022207"/>
                </c:manualLayout>
              </c:layout>
              <c:spPr>
                <a:effectLst>
                  <a:outerShdw blurRad="50800" dist="38100" dir="2700000" algn="tl" rotWithShape="0">
                    <a:prstClr val="black">
                      <a:alpha val="40000"/>
                    </a:prstClr>
                  </a:outerShdw>
                </a:effectLst>
              </c:spPr>
              <c:txPr>
                <a:bodyPr/>
                <a:lstStyle/>
                <a:p>
                  <a:pPr>
                    <a:defRPr sz="1200" b="1"/>
                  </a:pPr>
                  <a:endParaRPr lang="en-US"/>
                </a:p>
              </c:txPr>
              <c:showLegendKey val="0"/>
              <c:showVal val="0"/>
              <c:showCatName val="1"/>
              <c:showSerName val="0"/>
              <c:showPercent val="1"/>
              <c:showBubbleSize val="0"/>
              <c:extLst>
                <c:ext xmlns:c15="http://schemas.microsoft.com/office/drawing/2012/chart" uri="{CE6537A1-D6FC-4f65-9D91-7224C49458BB}">
                  <c15:layout/>
                </c:ext>
              </c:extLst>
            </c:dLbl>
            <c:spPr>
              <a:noFill/>
              <a:ln>
                <a:noFill/>
              </a:ln>
              <a:effectLst/>
            </c:spPr>
            <c:txPr>
              <a:bodyPr/>
              <a:lstStyle/>
              <a:p>
                <a:pPr>
                  <a:defRPr sz="1200" b="1"/>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Output!$E$7:$E$8</c:f>
              <c:strCache>
                <c:ptCount val="2"/>
                <c:pt idx="0">
                  <c:v>Employed Workers</c:v>
                </c:pt>
                <c:pt idx="1">
                  <c:v>Unemployed Workers</c:v>
                </c:pt>
              </c:strCache>
            </c:strRef>
          </c:cat>
          <c:val>
            <c:numRef>
              <c:f>Output!$F$7:$F$8</c:f>
              <c:numCache>
                <c:formatCode>#,##0</c:formatCode>
                <c:ptCount val="2"/>
                <c:pt idx="0">
                  <c:v>78</c:v>
                </c:pt>
                <c:pt idx="1">
                  <c:v>414</c:v>
                </c:pt>
              </c:numCache>
            </c:numRef>
          </c:val>
        </c:ser>
        <c:dLbls>
          <c:showLegendKey val="0"/>
          <c:showVal val="0"/>
          <c:showCatName val="1"/>
          <c:showSerName val="0"/>
          <c:showPercent val="1"/>
          <c:showBubbleSize val="0"/>
          <c:showLeaderLines val="0"/>
        </c:dLbls>
      </c:pie3DChart>
      <c:spPr>
        <a:noFill/>
        <a:ln>
          <a:noFill/>
        </a:ln>
        <a:effectLst/>
      </c:spPr>
    </c:plotArea>
    <c:plotVisOnly val="1"/>
    <c:dispBlanksAs val="zero"/>
    <c:showDLblsOverMax val="0"/>
  </c:chart>
  <c:spPr>
    <a:noFill/>
    <a:ln w="9525" cap="flat" cmpd="sng" algn="ctr">
      <a:solidFill>
        <a:schemeClr val="tx1"/>
      </a:solidFill>
      <a:round/>
    </a:ln>
    <a:effectLst/>
  </c:spPr>
  <c:txPr>
    <a:bodyPr/>
    <a:lstStyle/>
    <a:p>
      <a:pPr>
        <a:defRPr/>
      </a:pPr>
      <a:endParaRPr lang="en-US"/>
    </a:p>
  </c:txPr>
  <c:printSettings>
    <c:headerFooter/>
    <c:pageMargins b="0.750000000000001" l="0.70000000000000062" r="0.70000000000000062" t="0.75000000000000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solidFill>
                  <a:sysClr val="windowText" lastClr="000000"/>
                </a:solidFill>
              </a:rPr>
              <a:t>Participants That Complete Training and Receive a Credential</a:t>
            </a:r>
          </a:p>
        </c:rich>
      </c:tx>
      <c:layout>
        <c:manualLayout>
          <c:xMode val="edge"/>
          <c:yMode val="edge"/>
          <c:x val="0.12757342781609429"/>
          <c:y val="3.752130885355167E-2"/>
        </c:manualLayout>
      </c:layout>
      <c:overlay val="0"/>
      <c:spPr>
        <a:noFill/>
        <a:ln>
          <a:noFill/>
        </a:ln>
        <a:effectLst/>
      </c:spPr>
    </c:title>
    <c:autoTitleDeleted val="0"/>
    <c:view3D>
      <c:rotX val="40"/>
      <c:rotY val="40"/>
      <c:depthPercent val="100"/>
      <c:rAngAx val="0"/>
      <c:perspective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319004894997639"/>
          <c:y val="0.31128460859817603"/>
          <c:w val="0.83178285952402575"/>
          <c:h val="0.58484625278892199"/>
        </c:manualLayout>
      </c:layout>
      <c:pie3DChart>
        <c:varyColors val="1"/>
        <c:ser>
          <c:idx val="0"/>
          <c:order val="0"/>
          <c:spPr>
            <a:ln w="25400">
              <a:solidFill>
                <a:schemeClr val="tx1"/>
              </a:solidFill>
            </a:ln>
          </c:spPr>
          <c:explosion val="1"/>
          <c:dPt>
            <c:idx val="0"/>
            <c:bubble3D val="0"/>
            <c:spPr>
              <a:solidFill>
                <a:schemeClr val="accent1"/>
              </a:solidFill>
              <a:ln w="25400">
                <a:solidFill>
                  <a:schemeClr val="tx1"/>
                </a:solidFill>
              </a:ln>
              <a:effectLst>
                <a:outerShdw blurRad="254000" sx="102000" sy="102000" algn="ctr" rotWithShape="0">
                  <a:prstClr val="black">
                    <a:alpha val="20000"/>
                  </a:prstClr>
                </a:outerShdw>
              </a:effectLst>
              <a:sp3d contourW="25400">
                <a:contourClr>
                  <a:schemeClr val="tx1"/>
                </a:contourClr>
              </a:sp3d>
            </c:spPr>
          </c:dPt>
          <c:dPt>
            <c:idx val="1"/>
            <c:bubble3D val="0"/>
            <c:spPr>
              <a:solidFill>
                <a:schemeClr val="accent2"/>
              </a:solidFill>
              <a:ln w="25400">
                <a:solidFill>
                  <a:schemeClr val="tx1"/>
                </a:solidFill>
              </a:ln>
              <a:effectLst>
                <a:outerShdw blurRad="254000" sx="102000" sy="102000" algn="ctr" rotWithShape="0">
                  <a:prstClr val="black">
                    <a:alpha val="20000"/>
                  </a:prstClr>
                </a:outerShdw>
              </a:effectLst>
              <a:sp3d contourW="25400">
                <a:contourClr>
                  <a:schemeClr val="tx1"/>
                </a:contourClr>
              </a:sp3d>
            </c:spPr>
          </c:dPt>
          <c:dPt>
            <c:idx val="2"/>
            <c:bubble3D val="0"/>
            <c:spPr>
              <a:solidFill>
                <a:schemeClr val="accent3">
                  <a:lumMod val="60000"/>
                  <a:lumOff val="40000"/>
                </a:schemeClr>
              </a:solidFill>
              <a:ln w="25400">
                <a:solidFill>
                  <a:schemeClr val="tx1"/>
                </a:solidFill>
              </a:ln>
              <a:effectLst>
                <a:outerShdw blurRad="254000" sx="102000" sy="102000" algn="ctr" rotWithShape="0">
                  <a:prstClr val="black">
                    <a:alpha val="20000"/>
                  </a:prstClr>
                </a:outerShdw>
              </a:effectLst>
              <a:sp3d contourW="25400">
                <a:contourClr>
                  <a:schemeClr val="tx1"/>
                </a:contourClr>
              </a:sp3d>
            </c:spPr>
          </c:dPt>
          <c:dLbls>
            <c:dLbl>
              <c:idx val="0"/>
              <c:layout>
                <c:manualLayout>
                  <c:x val="0.5616479409372076"/>
                  <c:y val="-6.0945018591426071E-2"/>
                </c:manualLayout>
              </c:layout>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1"/>
              <c:delete val="1"/>
              <c:extLst>
                <c:ext xmlns:c15="http://schemas.microsoft.com/office/drawing/2012/chart" uri="{CE6537A1-D6FC-4f65-9D91-7224C49458BB}"/>
              </c:extLst>
            </c:dLbl>
            <c:dLbl>
              <c:idx val="2"/>
              <c:layout>
                <c:manualLayout>
                  <c:x val="-0.64243814369695018"/>
                  <c:y val="6.5192680993000837E-2"/>
                </c:manualLayout>
              </c:layout>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Output!$H$12:$H$14</c:f>
              <c:strCache>
                <c:ptCount val="3"/>
                <c:pt idx="0">
                  <c:v>Received Credential</c:v>
                </c:pt>
                <c:pt idx="2">
                  <c:v>No Credential</c:v>
                </c:pt>
              </c:strCache>
            </c:strRef>
          </c:cat>
          <c:val>
            <c:numRef>
              <c:f>Output!$J$12:$J$14</c:f>
              <c:numCache>
                <c:formatCode>#,##0</c:formatCode>
                <c:ptCount val="3"/>
                <c:pt idx="0">
                  <c:v>504</c:v>
                </c:pt>
                <c:pt idx="2">
                  <c:v>363</c:v>
                </c:pt>
              </c:numCache>
            </c:numRef>
          </c:val>
        </c:ser>
        <c:dLbls>
          <c:dLblPos val="ctr"/>
          <c:showLegendKey val="0"/>
          <c:showVal val="0"/>
          <c:showCatName val="0"/>
          <c:showSerName val="0"/>
          <c:showPercent val="0"/>
          <c:showBubbleSize val="0"/>
          <c:showLeaderLines val="0"/>
        </c:dLbls>
      </c:pie3DChart>
      <c:spPr>
        <a:noFill/>
        <a:ln>
          <a:noFill/>
        </a:ln>
        <a:effectLst/>
      </c:spPr>
    </c:plotArea>
    <c:plotVisOnly val="1"/>
    <c:dispBlanksAs val="zero"/>
    <c:showDLblsOverMax val="0"/>
  </c:chart>
  <c:spPr>
    <a:noFill/>
    <a:ln w="9525" cap="flat" cmpd="sng" algn="ctr">
      <a:solidFill>
        <a:schemeClr val="tx1"/>
      </a:solidFill>
      <a:round/>
    </a:ln>
    <a:effectLst/>
  </c:spPr>
  <c:txPr>
    <a:bodyPr/>
    <a:lstStyle/>
    <a:p>
      <a:pPr>
        <a:defRPr/>
      </a:pPr>
      <a:endParaRPr lang="en-US"/>
    </a:p>
  </c:txPr>
  <c:printSettings>
    <c:headerFooter/>
    <c:pageMargins b="0.750000000000001" l="0.70000000000000062" r="0.70000000000000062" t="0.7500000000000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sz="2400" b="1">
                <a:solidFill>
                  <a:sysClr val="windowText" lastClr="000000"/>
                </a:solidFill>
              </a:rPr>
              <a:t>Unemployed Worker</a:t>
            </a:r>
            <a:r>
              <a:rPr lang="en-US" sz="2400" b="1" baseline="0">
                <a:solidFill>
                  <a:sysClr val="windowText" lastClr="000000"/>
                </a:solidFill>
              </a:rPr>
              <a:t> Employment Outcomes</a:t>
            </a:r>
            <a:endParaRPr lang="en-US" sz="2400" b="1">
              <a:solidFill>
                <a:sysClr val="windowText" lastClr="000000"/>
              </a:solidFill>
            </a:endParaRPr>
          </a:p>
        </c:rich>
      </c:tx>
      <c:layout>
        <c:manualLayout>
          <c:xMode val="edge"/>
          <c:yMode val="edge"/>
          <c:x val="8.0822496803987898E-2"/>
          <c:y val="1.7582478127919542E-2"/>
        </c:manualLayout>
      </c:layout>
      <c:overlay val="0"/>
      <c:spPr>
        <a:noFill/>
        <a:ln>
          <a:noFill/>
        </a:ln>
        <a:effectLst/>
      </c:spPr>
    </c:title>
    <c:autoTitleDeleted val="0"/>
    <c:view3D>
      <c:rotX val="0"/>
      <c:rotY val="1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1"/>
          <c:order val="0"/>
          <c:tx>
            <c:v>Achieved</c:v>
          </c:tx>
          <c:spPr>
            <a:solidFill>
              <a:schemeClr val="accent1"/>
            </a:solidFill>
            <a:ln>
              <a:solidFill>
                <a:schemeClr val="tx1"/>
              </a:solidFill>
            </a:ln>
            <a:effectLst/>
            <a:sp3d>
              <a:contourClr>
                <a:schemeClr val="tx1"/>
              </a:contourClr>
            </a:sp3d>
          </c:spPr>
          <c:invertIfNegative val="0"/>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Output!$E$14</c:f>
              <c:strCache>
                <c:ptCount val="1"/>
                <c:pt idx="0">
                  <c:v>Unemployed Entered Employment</c:v>
                </c:pt>
              </c:strCache>
            </c:strRef>
          </c:cat>
          <c:val>
            <c:numRef>
              <c:f>Output!$F$14</c:f>
              <c:numCache>
                <c:formatCode>#,##0</c:formatCode>
                <c:ptCount val="1"/>
                <c:pt idx="0">
                  <c:v>1120</c:v>
                </c:pt>
              </c:numCache>
            </c:numRef>
          </c:val>
        </c:ser>
        <c:ser>
          <c:idx val="0"/>
          <c:order val="1"/>
          <c:tx>
            <c:v>Needed to Hit Target</c:v>
          </c:tx>
          <c:spPr>
            <a:solidFill>
              <a:schemeClr val="accent3">
                <a:lumMod val="60000"/>
                <a:lumOff val="40000"/>
              </a:schemeClr>
            </a:solidFill>
            <a:ln>
              <a:solidFill>
                <a:schemeClr val="tx1"/>
              </a:solidFill>
            </a:ln>
            <a:effectLst/>
            <a:sp3d>
              <a:contourClr>
                <a:schemeClr val="tx1"/>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Output!$E$14</c:f>
              <c:strCache>
                <c:ptCount val="1"/>
                <c:pt idx="0">
                  <c:v>Unemployed Entered Employment</c:v>
                </c:pt>
              </c:strCache>
            </c:strRef>
          </c:cat>
          <c:val>
            <c:numRef>
              <c:f>Output!$G$14</c:f>
              <c:numCache>
                <c:formatCode>#,##0</c:formatCode>
                <c:ptCount val="1"/>
                <c:pt idx="0">
                  <c:v>10657</c:v>
                </c:pt>
              </c:numCache>
            </c:numRef>
          </c:val>
        </c:ser>
        <c:dLbls>
          <c:showLegendKey val="0"/>
          <c:showVal val="0"/>
          <c:showCatName val="0"/>
          <c:showSerName val="0"/>
          <c:showPercent val="0"/>
          <c:showBubbleSize val="0"/>
        </c:dLbls>
        <c:gapWidth val="150"/>
        <c:shape val="box"/>
        <c:axId val="49418240"/>
        <c:axId val="42823616"/>
        <c:axId val="0"/>
      </c:bar3DChart>
      <c:catAx>
        <c:axId val="4941824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crossAx val="42823616"/>
        <c:crosses val="autoZero"/>
        <c:auto val="1"/>
        <c:lblAlgn val="ctr"/>
        <c:lblOffset val="100"/>
        <c:noMultiLvlLbl val="0"/>
      </c:catAx>
      <c:valAx>
        <c:axId val="4282361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418240"/>
        <c:crosses val="autoZero"/>
        <c:crossBetween val="between"/>
      </c:valAx>
      <c:spPr>
        <a:noFill/>
        <a:ln w="25400">
          <a:noFill/>
        </a:ln>
        <a:effectLst/>
      </c:spPr>
    </c:plotArea>
    <c:legend>
      <c:legendPos val="b"/>
      <c:layout>
        <c:manualLayout>
          <c:xMode val="edge"/>
          <c:yMode val="edge"/>
          <c:x val="0"/>
          <c:y val="0.90701049716698179"/>
          <c:w val="0.89999986994864289"/>
          <c:h val="6.8759211971347448E-2"/>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sz="2400" b="1">
                <a:solidFill>
                  <a:sysClr val="windowText" lastClr="000000"/>
                </a:solidFill>
              </a:rPr>
              <a:t>Employed Worker</a:t>
            </a:r>
            <a:r>
              <a:rPr lang="en-US" sz="2400" b="1" baseline="0">
                <a:solidFill>
                  <a:sysClr val="windowText" lastClr="000000"/>
                </a:solidFill>
              </a:rPr>
              <a:t> Employment Outcomes</a:t>
            </a:r>
            <a:endParaRPr lang="en-US" sz="2400" b="1">
              <a:solidFill>
                <a:sysClr val="windowText" lastClr="000000"/>
              </a:solidFill>
            </a:endParaRPr>
          </a:p>
        </c:rich>
      </c:tx>
      <c:layout>
        <c:manualLayout>
          <c:xMode val="edge"/>
          <c:yMode val="edge"/>
          <c:x val="8.015442354359309E-2"/>
          <c:y val="1.8541764403469514E-2"/>
        </c:manualLayout>
      </c:layout>
      <c:overlay val="0"/>
      <c:spPr>
        <a:noFill/>
        <a:ln>
          <a:noFill/>
        </a:ln>
        <a:effectLst/>
      </c:spPr>
    </c:title>
    <c:autoTitleDeleted val="0"/>
    <c:view3D>
      <c:rotX val="0"/>
      <c:rotY val="1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3870287093144413"/>
          <c:y val="0.21326468189451134"/>
          <c:w val="0.72881216411953076"/>
          <c:h val="0.56177144472504348"/>
        </c:manualLayout>
      </c:layout>
      <c:bar3DChart>
        <c:barDir val="col"/>
        <c:grouping val="stacked"/>
        <c:varyColors val="0"/>
        <c:ser>
          <c:idx val="0"/>
          <c:order val="0"/>
          <c:tx>
            <c:v>Achieved</c:v>
          </c:tx>
          <c:spPr>
            <a:solidFill>
              <a:schemeClr val="accent1"/>
            </a:solidFill>
            <a:ln>
              <a:solidFill>
                <a:schemeClr val="tx1"/>
              </a:solidFill>
            </a:ln>
            <a:effectLst/>
            <a:sp3d>
              <a:contourClr>
                <a:schemeClr val="tx1"/>
              </a:contourClr>
            </a:sp3d>
          </c:spPr>
          <c:invertIfNegative val="0"/>
          <c:dLbls>
            <c:spPr>
              <a:solidFill>
                <a:schemeClr val="bg1"/>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Output!$E$20</c:f>
              <c:strCache>
                <c:ptCount val="1"/>
                <c:pt idx="0">
                  <c:v>Employed Advanced to New Employment</c:v>
                </c:pt>
              </c:strCache>
            </c:strRef>
          </c:cat>
          <c:val>
            <c:numRef>
              <c:f>Output!$F$20</c:f>
              <c:numCache>
                <c:formatCode>#,##0</c:formatCode>
                <c:ptCount val="1"/>
                <c:pt idx="0">
                  <c:v>4</c:v>
                </c:pt>
              </c:numCache>
            </c:numRef>
          </c:val>
        </c:ser>
        <c:ser>
          <c:idx val="1"/>
          <c:order val="1"/>
          <c:tx>
            <c:v>Needed to Hit Target</c:v>
          </c:tx>
          <c:spPr>
            <a:solidFill>
              <a:schemeClr val="accent3">
                <a:lumMod val="60000"/>
                <a:lumOff val="40000"/>
              </a:schemeClr>
            </a:solidFill>
            <a:ln>
              <a:solidFill>
                <a:schemeClr val="tx1"/>
              </a:solidFill>
            </a:ln>
            <a:effectLst/>
            <a:sp3d>
              <a:contourClr>
                <a:schemeClr val="tx1"/>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Output!$E$20</c:f>
              <c:strCache>
                <c:ptCount val="1"/>
                <c:pt idx="0">
                  <c:v>Employed Advanced to New Employment</c:v>
                </c:pt>
              </c:strCache>
            </c:strRef>
          </c:cat>
          <c:val>
            <c:numRef>
              <c:f>Output!$G$20</c:f>
              <c:numCache>
                <c:formatCode>#,##0</c:formatCode>
                <c:ptCount val="1"/>
                <c:pt idx="0">
                  <c:v>490</c:v>
                </c:pt>
              </c:numCache>
            </c:numRef>
          </c:val>
        </c:ser>
        <c:dLbls>
          <c:showLegendKey val="0"/>
          <c:showVal val="0"/>
          <c:showCatName val="0"/>
          <c:showSerName val="0"/>
          <c:showPercent val="0"/>
          <c:showBubbleSize val="0"/>
        </c:dLbls>
        <c:gapWidth val="150"/>
        <c:shape val="box"/>
        <c:axId val="49419776"/>
        <c:axId val="42825344"/>
        <c:axId val="0"/>
      </c:bar3DChart>
      <c:catAx>
        <c:axId val="4941977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crossAx val="42825344"/>
        <c:crosses val="autoZero"/>
        <c:auto val="1"/>
        <c:lblAlgn val="ctr"/>
        <c:lblOffset val="100"/>
        <c:noMultiLvlLbl val="0"/>
      </c:catAx>
      <c:valAx>
        <c:axId val="428253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9419776"/>
        <c:crosses val="autoZero"/>
        <c:crossBetween val="between"/>
        <c:majorUnit val="100"/>
      </c:valAx>
      <c:spPr>
        <a:noFill/>
        <a:ln w="25400">
          <a:noFill/>
        </a:ln>
        <a:effectLst/>
      </c:spPr>
    </c:plotArea>
    <c:legend>
      <c:legendPos val="b"/>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Long-Term Unemployed at Enrollment</a:t>
            </a:r>
          </a:p>
          <a:p>
            <a:pPr>
              <a:defRPr/>
            </a:pPr>
            <a:endParaRPr lang="en-US"/>
          </a:p>
        </c:rich>
      </c:tx>
      <c:layout/>
      <c:overlay val="0"/>
    </c:title>
    <c:autoTitleDeleted val="0"/>
    <c:view3D>
      <c:rotX val="40"/>
      <c:rotY val="40"/>
      <c:depthPercent val="100"/>
      <c:rAngAx val="0"/>
      <c:perspective val="1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1639508892638255E-2"/>
          <c:y val="0.24252415477322958"/>
          <c:w val="0.89413968871142202"/>
          <c:h val="0.69918434381966699"/>
        </c:manualLayout>
      </c:layout>
      <c:pie3DChart>
        <c:varyColors val="1"/>
        <c:ser>
          <c:idx val="0"/>
          <c:order val="0"/>
          <c:spPr>
            <a:solidFill>
              <a:schemeClr val="tx2"/>
            </a:solidFill>
            <a:ln w="25400">
              <a:solidFill>
                <a:schemeClr val="tx1"/>
              </a:solidFill>
            </a:ln>
            <a:effectLst/>
          </c:spPr>
          <c:explosion val="2"/>
          <c:dPt>
            <c:idx val="0"/>
            <c:bubble3D val="0"/>
            <c:spPr>
              <a:solidFill>
                <a:schemeClr val="tx2">
                  <a:lumMod val="60000"/>
                  <a:lumOff val="40000"/>
                </a:schemeClr>
              </a:solidFill>
              <a:ln w="25400">
                <a:solidFill>
                  <a:schemeClr val="tx1"/>
                </a:solidFill>
              </a:ln>
              <a:effectLst/>
              <a:sp3d/>
            </c:spPr>
          </c:dPt>
          <c:dPt>
            <c:idx val="1"/>
            <c:bubble3D val="0"/>
            <c:spPr>
              <a:solidFill>
                <a:schemeClr val="accent3">
                  <a:lumMod val="60000"/>
                  <a:lumOff val="40000"/>
                </a:schemeClr>
              </a:solidFill>
              <a:ln w="25400">
                <a:solidFill>
                  <a:schemeClr val="tx1"/>
                </a:solidFill>
              </a:ln>
              <a:effectLst/>
              <a:sp3d/>
            </c:spPr>
          </c:dPt>
          <c:dLbls>
            <c:dLbl>
              <c:idx val="0"/>
              <c:layout>
                <c:manualLayout>
                  <c:x val="0.22621089162666447"/>
                  <c:y val="-2.2643925548287803E-2"/>
                </c:manualLayout>
              </c:layout>
              <c:spPr>
                <a:effectLst>
                  <a:outerShdw blurRad="50800" dist="38100" dir="2700000" algn="tl" rotWithShape="0">
                    <a:prstClr val="black">
                      <a:alpha val="40000"/>
                    </a:prstClr>
                  </a:outerShdw>
                </a:effectLst>
              </c:spPr>
              <c:txPr>
                <a:bodyPr/>
                <a:lstStyle/>
                <a:p>
                  <a:pPr>
                    <a:defRPr sz="1200" b="1"/>
                  </a:pPr>
                  <a:endParaRPr lang="en-US"/>
                </a:p>
              </c:txPr>
              <c:showLegendKey val="0"/>
              <c:showVal val="1"/>
              <c:showCatName val="1"/>
              <c:showSerName val="0"/>
              <c:showPercent val="0"/>
              <c:showBubbleSize val="0"/>
              <c:extLst>
                <c:ext xmlns:c15="http://schemas.microsoft.com/office/drawing/2012/chart" uri="{CE6537A1-D6FC-4f65-9D91-7224C49458BB}">
                  <c15:layout/>
                </c:ext>
              </c:extLst>
            </c:dLbl>
            <c:dLbl>
              <c:idx val="1"/>
              <c:layout>
                <c:manualLayout>
                  <c:x val="-0.16293929712460065"/>
                  <c:y val="0.13114546574424132"/>
                </c:manualLayout>
              </c:layout>
              <c:spPr>
                <a:effectLst>
                  <a:outerShdw blurRad="50800" dist="38100" dir="2700000" algn="tl" rotWithShape="0">
                    <a:prstClr val="black">
                      <a:alpha val="40000"/>
                    </a:prstClr>
                  </a:outerShdw>
                </a:effectLst>
              </c:spPr>
              <c:txPr>
                <a:bodyPr/>
                <a:lstStyle/>
                <a:p>
                  <a:pPr>
                    <a:defRPr sz="1200" b="1"/>
                  </a:pPr>
                  <a:endParaRPr lang="en-US"/>
                </a:p>
              </c:txPr>
              <c:showLegendKey val="0"/>
              <c:showVal val="1"/>
              <c:showCatName val="1"/>
              <c:showSerName val="0"/>
              <c:showPercent val="0"/>
              <c:showBubbleSize val="0"/>
              <c:extLst>
                <c:ext xmlns:c15="http://schemas.microsoft.com/office/drawing/2012/chart" uri="{CE6537A1-D6FC-4f65-9D91-7224C49458BB}">
                  <c15:layout/>
                </c:ext>
              </c:extLst>
            </c:dLbl>
            <c:spPr>
              <a:noFill/>
              <a:ln>
                <a:noFill/>
              </a:ln>
              <a:effectLst/>
            </c:spPr>
            <c:txPr>
              <a:bodyPr/>
              <a:lstStyle/>
              <a:p>
                <a:pPr>
                  <a:defRPr sz="1200" b="1"/>
                </a:pPr>
                <a:endParaRPr lang="en-US"/>
              </a:p>
            </c:txPr>
            <c:showLegendKey val="0"/>
            <c:showVal val="1"/>
            <c:showCatName val="1"/>
            <c:showSerName val="0"/>
            <c:showPercent val="0"/>
            <c:showBubbleSize val="0"/>
            <c:showLeaderLines val="0"/>
            <c:extLst>
              <c:ext xmlns:c15="http://schemas.microsoft.com/office/drawing/2012/chart" uri="{CE6537A1-D6FC-4f65-9D91-7224C49458BB}"/>
            </c:extLst>
          </c:dLbls>
          <c:cat>
            <c:strRef>
              <c:f>Output!$E$22:$E$23</c:f>
              <c:strCache>
                <c:ptCount val="2"/>
                <c:pt idx="0">
                  <c:v>Long-term Unemployed at Enrollment</c:v>
                </c:pt>
                <c:pt idx="1">
                  <c:v>Remaining to Hit Target</c:v>
                </c:pt>
              </c:strCache>
            </c:strRef>
          </c:cat>
          <c:val>
            <c:numRef>
              <c:f>Output!$F$22:$F$23</c:f>
              <c:numCache>
                <c:formatCode>#,##0</c:formatCode>
                <c:ptCount val="2"/>
                <c:pt idx="0">
                  <c:v>4760</c:v>
                </c:pt>
                <c:pt idx="1">
                  <c:v>9991</c:v>
                </c:pt>
              </c:numCache>
            </c:numRef>
          </c:val>
        </c:ser>
        <c:dLbls>
          <c:showLegendKey val="0"/>
          <c:showVal val="0"/>
          <c:showCatName val="1"/>
          <c:showSerName val="0"/>
          <c:showPercent val="1"/>
          <c:showBubbleSize val="0"/>
          <c:showLeaderLines val="0"/>
        </c:dLbls>
      </c:pie3DChart>
      <c:spPr>
        <a:noFill/>
        <a:ln>
          <a:noFill/>
        </a:ln>
        <a:effectLst/>
      </c:spPr>
    </c:plotArea>
    <c:plotVisOnly val="1"/>
    <c:dispBlanksAs val="zero"/>
    <c:showDLblsOverMax val="0"/>
  </c:chart>
  <c:spPr>
    <a:noFill/>
    <a:ln w="9525" cap="flat" cmpd="sng" algn="ctr">
      <a:solidFill>
        <a:schemeClr val="tx1"/>
      </a:solidFill>
      <a:round/>
    </a:ln>
    <a:effectLst/>
  </c:spPr>
  <c:txPr>
    <a:bodyPr/>
    <a:lstStyle/>
    <a:p>
      <a:pPr>
        <a:defRPr/>
      </a:pPr>
      <a:endParaRPr lang="en-US"/>
    </a:p>
  </c:txPr>
  <c:printSettings>
    <c:headerFooter/>
    <c:pageMargins b="0.750000000000001" l="0.70000000000000062" r="0.70000000000000062" t="0.750000000000001"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54079</xdr:colOff>
      <xdr:row>17</xdr:row>
      <xdr:rowOff>46108</xdr:rowOff>
    </xdr:from>
    <xdr:to>
      <xdr:col>4</xdr:col>
      <xdr:colOff>629479</xdr:colOff>
      <xdr:row>22</xdr:row>
      <xdr:rowOff>86139</xdr:rowOff>
    </xdr:to>
    <xdr:sp macro="" textlink="">
      <xdr:nvSpPr>
        <xdr:cNvPr id="2" name="TextBox 1"/>
        <xdr:cNvSpPr txBox="1"/>
      </xdr:nvSpPr>
      <xdr:spPr>
        <a:xfrm>
          <a:off x="5401331" y="6857725"/>
          <a:ext cx="1185000" cy="10140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rgbClr val="FF0000"/>
              </a:solidFill>
            </a:rPr>
            <a:t>Line 19-20 Column</a:t>
          </a:r>
          <a:r>
            <a:rPr lang="en-US" sz="900" b="1" baseline="0">
              <a:solidFill>
                <a:srgbClr val="FF0000"/>
              </a:solidFill>
            </a:rPr>
            <a:t> B </a:t>
          </a:r>
          <a:r>
            <a:rPr lang="en-US" sz="900" b="0"/>
            <a:t>is</a:t>
          </a:r>
          <a:r>
            <a:rPr lang="en-US" sz="900" b="0" baseline="0"/>
            <a:t> </a:t>
          </a:r>
          <a:r>
            <a:rPr lang="en-US" sz="900" b="0"/>
            <a:t>from the</a:t>
          </a:r>
          <a:r>
            <a:rPr lang="en-US" sz="900" b="0" baseline="0"/>
            <a:t> </a:t>
          </a:r>
          <a:r>
            <a:rPr lang="en-US" sz="900" b="0"/>
            <a:t>grantee's</a:t>
          </a:r>
          <a:r>
            <a:rPr lang="en-US" sz="900" b="0" baseline="0"/>
            <a:t> internal tracking system.  </a:t>
          </a:r>
          <a:r>
            <a:rPr lang="en-US" sz="900" b="1" baseline="0">
              <a:solidFill>
                <a:srgbClr val="FF0000"/>
              </a:solidFill>
            </a:rPr>
            <a:t>Column C</a:t>
          </a:r>
          <a:r>
            <a:rPr lang="en-US" sz="900" b="1" baseline="0"/>
            <a:t> </a:t>
          </a:r>
          <a:r>
            <a:rPr lang="en-US" sz="900" b="0" baseline="0"/>
            <a:t>Grant targets are set by internal goals. </a:t>
          </a:r>
          <a:endParaRPr lang="en-US" sz="900" b="0"/>
        </a:p>
      </xdr:txBody>
    </xdr:sp>
    <xdr:clientData/>
  </xdr:twoCellAnchor>
  <xdr:twoCellAnchor>
    <xdr:from>
      <xdr:col>3</xdr:col>
      <xdr:colOff>35041</xdr:colOff>
      <xdr:row>10</xdr:row>
      <xdr:rowOff>291549</xdr:rowOff>
    </xdr:from>
    <xdr:to>
      <xdr:col>4</xdr:col>
      <xdr:colOff>616227</xdr:colOff>
      <xdr:row>16</xdr:row>
      <xdr:rowOff>159027</xdr:rowOff>
    </xdr:to>
    <xdr:sp macro="" textlink="">
      <xdr:nvSpPr>
        <xdr:cNvPr id="4" name="TextBox 3"/>
        <xdr:cNvSpPr txBox="1"/>
      </xdr:nvSpPr>
      <xdr:spPr>
        <a:xfrm>
          <a:off x="5382293" y="5367132"/>
          <a:ext cx="1190786" cy="14179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rgbClr val="FF0000"/>
              </a:solidFill>
            </a:rPr>
            <a:t>Line 16 Column B &amp; C </a:t>
          </a:r>
          <a:r>
            <a:rPr lang="en-US" sz="900" b="0" baseline="0"/>
            <a:t>applies to grantees that indicated target goals for serving LTU. This line item can also be used for other measures that you are tracking for your own purposes. </a:t>
          </a:r>
          <a:endParaRPr lang="en-US" sz="900" b="0"/>
        </a:p>
      </xdr:txBody>
    </xdr:sp>
    <xdr:clientData/>
  </xdr:twoCellAnchor>
  <xdr:twoCellAnchor>
    <xdr:from>
      <xdr:col>3</xdr:col>
      <xdr:colOff>53009</xdr:colOff>
      <xdr:row>22</xdr:row>
      <xdr:rowOff>154213</xdr:rowOff>
    </xdr:from>
    <xdr:to>
      <xdr:col>4</xdr:col>
      <xdr:colOff>622852</xdr:colOff>
      <xdr:row>29</xdr:row>
      <xdr:rowOff>139148</xdr:rowOff>
    </xdr:to>
    <xdr:sp macro="" textlink="">
      <xdr:nvSpPr>
        <xdr:cNvPr id="6" name="TextBox 5"/>
        <xdr:cNvSpPr txBox="1"/>
      </xdr:nvSpPr>
      <xdr:spPr>
        <a:xfrm>
          <a:off x="5400261" y="7939865"/>
          <a:ext cx="1179443" cy="158182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en-US" sz="900" b="1" i="0" u="none" strike="noStrike" kern="0" cap="none" spc="0" normalizeH="0" baseline="0" noProof="0">
              <a:ln>
                <a:noFill/>
              </a:ln>
              <a:solidFill>
                <a:srgbClr val="FF0000"/>
              </a:solidFill>
              <a:effectLst/>
              <a:uLnTx/>
              <a:uFillTx/>
              <a:latin typeface="+mn-lt"/>
            </a:rPr>
            <a:t>Lines 23-25 and 28-29</a:t>
          </a:r>
          <a:r>
            <a:rPr kumimoji="0" lang="en-US" sz="900" b="1" i="0" u="none" strike="noStrike" kern="0" cap="none" spc="0" normalizeH="0" baseline="0" noProof="0">
              <a:ln>
                <a:noFill/>
              </a:ln>
              <a:solidFill>
                <a:prstClr val="black"/>
              </a:solidFill>
              <a:effectLst/>
              <a:uLnTx/>
              <a:uFillTx/>
              <a:latin typeface="+mn-lt"/>
            </a:rPr>
            <a:t> </a:t>
          </a:r>
          <a:r>
            <a:rPr kumimoji="0" lang="en-US" sz="900" b="1" i="0" u="none" strike="noStrike" kern="0" cap="none" spc="0" normalizeH="0" baseline="0" noProof="0">
              <a:ln>
                <a:noFill/>
              </a:ln>
              <a:solidFill>
                <a:srgbClr val="FF0000"/>
              </a:solidFill>
              <a:effectLst/>
              <a:uLnTx/>
              <a:uFillTx/>
              <a:latin typeface="+mn-lt"/>
            </a:rPr>
            <a:t>Column C </a:t>
          </a:r>
          <a:r>
            <a:rPr lang="en-US" sz="900" b="0"/>
            <a:t>are target outcomes as you have them available.  This is to calculate the </a:t>
          </a:r>
          <a:r>
            <a:rPr lang="en-US" sz="900" b="0" baseline="0"/>
            <a:t> employment outcomes </a:t>
          </a:r>
          <a:r>
            <a:rPr lang="en-US" sz="900" b="0"/>
            <a:t>target ratio</a:t>
          </a:r>
          <a:r>
            <a:rPr lang="en-US" sz="900" b="0" baseline="0"/>
            <a:t> column in the Output Tab.</a:t>
          </a:r>
          <a:r>
            <a:rPr lang="en-US" sz="900" b="1" baseline="0"/>
            <a:t>	</a:t>
          </a:r>
          <a:endParaRPr lang="en-US" sz="900" b="1"/>
        </a:p>
      </xdr:txBody>
    </xdr:sp>
    <xdr:clientData/>
  </xdr:twoCellAnchor>
  <xdr:twoCellAnchor>
    <xdr:from>
      <xdr:col>3</xdr:col>
      <xdr:colOff>59635</xdr:colOff>
      <xdr:row>6</xdr:row>
      <xdr:rowOff>113749</xdr:rowOff>
    </xdr:from>
    <xdr:to>
      <xdr:col>4</xdr:col>
      <xdr:colOff>602974</xdr:colOff>
      <xdr:row>10</xdr:row>
      <xdr:rowOff>112644</xdr:rowOff>
    </xdr:to>
    <xdr:sp macro="" textlink="">
      <xdr:nvSpPr>
        <xdr:cNvPr id="5" name="TextBox 4"/>
        <xdr:cNvSpPr txBox="1"/>
      </xdr:nvSpPr>
      <xdr:spPr>
        <a:xfrm>
          <a:off x="5340626" y="4135784"/>
          <a:ext cx="1152939" cy="8072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rgbClr val="FF0000"/>
              </a:solidFill>
            </a:rPr>
            <a:t>Line 8 - 11 Column</a:t>
          </a:r>
          <a:r>
            <a:rPr lang="en-US" sz="900" b="1" baseline="0">
              <a:solidFill>
                <a:srgbClr val="FF0000"/>
              </a:solidFill>
            </a:rPr>
            <a:t> </a:t>
          </a:r>
          <a:r>
            <a:rPr lang="en-US" sz="900" b="1">
              <a:solidFill>
                <a:srgbClr val="FF0000"/>
              </a:solidFill>
            </a:rPr>
            <a:t>C </a:t>
          </a:r>
          <a:r>
            <a:rPr lang="en-US" sz="900" b="0">
              <a:solidFill>
                <a:sysClr val="windowText" lastClr="000000"/>
              </a:solidFill>
            </a:rPr>
            <a:t>Grant targets</a:t>
          </a:r>
          <a:r>
            <a:rPr lang="en-US" sz="900" b="0" baseline="0">
              <a:solidFill>
                <a:sysClr val="windowText" lastClr="000000"/>
              </a:solidFill>
            </a:rPr>
            <a:t> apply to the outcomes indicated in the grant SOW.</a:t>
          </a:r>
          <a:endParaRPr lang="en-US" sz="9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38099</xdr:colOff>
      <xdr:row>3</xdr:row>
      <xdr:rowOff>10731</xdr:rowOff>
    </xdr:from>
    <xdr:to>
      <xdr:col>5</xdr:col>
      <xdr:colOff>1127124</xdr:colOff>
      <xdr:row>26</xdr:row>
      <xdr:rowOff>184150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912534</xdr:colOff>
      <xdr:row>36</xdr:row>
      <xdr:rowOff>189035</xdr:rowOff>
    </xdr:from>
    <xdr:to>
      <xdr:col>7</xdr:col>
      <xdr:colOff>69273</xdr:colOff>
      <xdr:row>52</xdr:row>
      <xdr:rowOff>79665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210387</xdr:colOff>
      <xdr:row>36</xdr:row>
      <xdr:rowOff>180557</xdr:rowOff>
    </xdr:from>
    <xdr:to>
      <xdr:col>5</xdr:col>
      <xdr:colOff>642648</xdr:colOff>
      <xdr:row>52</xdr:row>
      <xdr:rowOff>58637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1636816</xdr:colOff>
      <xdr:row>2</xdr:row>
      <xdr:rowOff>400707</xdr:rowOff>
    </xdr:from>
    <xdr:to>
      <xdr:col>7</xdr:col>
      <xdr:colOff>996950</xdr:colOff>
      <xdr:row>26</xdr:row>
      <xdr:rowOff>57151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939799</xdr:colOff>
      <xdr:row>3</xdr:row>
      <xdr:rowOff>11626</xdr:rowOff>
    </xdr:from>
    <xdr:to>
      <xdr:col>10</xdr:col>
      <xdr:colOff>301624</xdr:colOff>
      <xdr:row>27</xdr:row>
      <xdr:rowOff>63500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329045</xdr:colOff>
      <xdr:row>36</xdr:row>
      <xdr:rowOff>155863</xdr:rowOff>
    </xdr:from>
    <xdr:to>
      <xdr:col>10</xdr:col>
      <xdr:colOff>161192</xdr:colOff>
      <xdr:row>52</xdr:row>
      <xdr:rowOff>46493</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ables/table1.xml><?xml version="1.0" encoding="utf-8"?>
<table xmlns="http://schemas.openxmlformats.org/spreadsheetml/2006/main" id="1" name="Table1" displayName="Table1" ref="F29:I34" totalsRowShown="0" headerRowDxfId="5" dataDxfId="4">
  <tableColumns count="4">
    <tableColumn id="1" name="Percentage of participants who:" dataDxfId="3"/>
    <tableColumn id="2" name="Current Ratio_x000a_Input Tab _x000a_Column B" dataDxfId="2"/>
    <tableColumn id="3" name="Target Ratio_x000a_Input Tab_x000a_Column C" dataDxfId="1"/>
    <tableColumn id="4" name="# Needed to Hit Target" dataDxfId="0" dataCellStyle="Comma">
      <calculatedColumnFormula>F12-F14</calculatedColumnFormula>
    </tableColumn>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showGridLines="0" zoomScale="90" zoomScaleNormal="90" zoomScaleSheetLayoutView="115" workbookViewId="0">
      <selection activeCell="F6" sqref="F6"/>
    </sheetView>
  </sheetViews>
  <sheetFormatPr defaultRowHeight="15" x14ac:dyDescent="0.25"/>
  <cols>
    <col min="1" max="1" width="45" style="1" customWidth="1"/>
    <col min="2" max="2" width="17.7109375" customWidth="1"/>
    <col min="3" max="3" width="15.28515625" customWidth="1"/>
    <col min="5" max="5" width="9.7109375" customWidth="1"/>
  </cols>
  <sheetData>
    <row r="1" spans="1:5" ht="21" x14ac:dyDescent="0.35">
      <c r="A1" s="108" t="s">
        <v>104</v>
      </c>
      <c r="B1" s="108"/>
      <c r="C1" s="109"/>
    </row>
    <row r="2" spans="1:5" ht="12.75" customHeight="1" x14ac:dyDescent="0.25">
      <c r="A2" s="111" t="s">
        <v>23</v>
      </c>
      <c r="B2" s="111"/>
      <c r="C2" s="112"/>
    </row>
    <row r="3" spans="1:5" ht="142.15" customHeight="1" x14ac:dyDescent="0.3">
      <c r="A3" s="110" t="s">
        <v>103</v>
      </c>
      <c r="B3" s="110"/>
      <c r="C3" s="110"/>
      <c r="D3" s="110"/>
      <c r="E3" s="110"/>
    </row>
    <row r="4" spans="1:5" ht="15.6" customHeight="1" x14ac:dyDescent="0.25">
      <c r="A4" s="52" t="s">
        <v>22</v>
      </c>
      <c r="B4" s="113" t="s">
        <v>106</v>
      </c>
      <c r="C4" s="114"/>
    </row>
    <row r="5" spans="1:5" ht="18" customHeight="1" x14ac:dyDescent="0.3">
      <c r="A5" s="52" t="s">
        <v>38</v>
      </c>
      <c r="B5" s="115">
        <v>42460</v>
      </c>
      <c r="C5" s="113"/>
    </row>
    <row r="6" spans="1:5" s="1" customFormat="1" ht="140.44999999999999" customHeight="1" thickBot="1" x14ac:dyDescent="0.35">
      <c r="A6" s="30" t="s">
        <v>11</v>
      </c>
      <c r="B6" s="51" t="s">
        <v>95</v>
      </c>
      <c r="C6" s="81" t="s">
        <v>96</v>
      </c>
      <c r="D6" s="80"/>
    </row>
    <row r="7" spans="1:5" s="1" customFormat="1" ht="17.25" customHeight="1" thickTop="1" x14ac:dyDescent="0.3">
      <c r="A7" s="79" t="s">
        <v>60</v>
      </c>
      <c r="B7" s="31"/>
      <c r="C7" s="32"/>
    </row>
    <row r="8" spans="1:5" ht="15.75" thickBot="1" x14ac:dyDescent="0.3">
      <c r="A8" s="53" t="s">
        <v>0</v>
      </c>
      <c r="B8" s="2">
        <v>5233</v>
      </c>
      <c r="C8" s="91">
        <v>17092</v>
      </c>
    </row>
    <row r="9" spans="1:5" ht="15.75" thickBot="1" x14ac:dyDescent="0.3">
      <c r="A9" s="53" t="s">
        <v>6</v>
      </c>
      <c r="B9" s="2">
        <v>2509</v>
      </c>
      <c r="C9" s="91">
        <v>12186</v>
      </c>
    </row>
    <row r="10" spans="1:5" ht="15.75" thickBot="1" x14ac:dyDescent="0.3">
      <c r="A10" s="54" t="s">
        <v>1</v>
      </c>
      <c r="B10" s="2">
        <v>867</v>
      </c>
      <c r="C10" s="91">
        <v>10607</v>
      </c>
    </row>
    <row r="11" spans="1:5" ht="30.75" thickBot="1" x14ac:dyDescent="0.3">
      <c r="A11" s="54" t="s">
        <v>24</v>
      </c>
      <c r="B11" s="2">
        <v>504</v>
      </c>
      <c r="C11" s="91">
        <v>7657</v>
      </c>
    </row>
    <row r="12" spans="1:5" x14ac:dyDescent="0.25">
      <c r="A12" s="55"/>
      <c r="B12" s="33"/>
      <c r="C12" s="92"/>
    </row>
    <row r="13" spans="1:5" ht="16.5" thickBot="1" x14ac:dyDescent="0.3">
      <c r="A13" s="78" t="s">
        <v>61</v>
      </c>
      <c r="B13" s="25"/>
      <c r="C13" s="93"/>
    </row>
    <row r="14" spans="1:5" ht="30.75" thickBot="1" x14ac:dyDescent="0.3">
      <c r="A14" s="56" t="s">
        <v>39</v>
      </c>
      <c r="B14" s="2">
        <v>414</v>
      </c>
      <c r="C14" s="93">
        <v>1698</v>
      </c>
    </row>
    <row r="15" spans="1:5" ht="30.75" thickBot="1" x14ac:dyDescent="0.3">
      <c r="A15" s="56" t="s">
        <v>105</v>
      </c>
      <c r="B15" s="2">
        <v>78</v>
      </c>
      <c r="C15" s="93">
        <v>643</v>
      </c>
    </row>
    <row r="16" spans="1:5" ht="30.75" thickBot="1" x14ac:dyDescent="0.3">
      <c r="A16" s="90" t="s">
        <v>67</v>
      </c>
      <c r="B16" s="2">
        <v>4760</v>
      </c>
      <c r="C16" s="91">
        <v>14751</v>
      </c>
    </row>
    <row r="17" spans="1:3" x14ac:dyDescent="0.25">
      <c r="A17" s="55"/>
      <c r="B17" s="33"/>
      <c r="C17" s="93"/>
    </row>
    <row r="18" spans="1:3" ht="31.5" x14ac:dyDescent="0.25">
      <c r="A18" s="78" t="s">
        <v>64</v>
      </c>
      <c r="B18" s="34"/>
      <c r="C18" s="93"/>
    </row>
    <row r="19" spans="1:3" ht="15.75" thickBot="1" x14ac:dyDescent="0.3">
      <c r="A19" s="56" t="s">
        <v>59</v>
      </c>
      <c r="B19" s="94">
        <v>800</v>
      </c>
      <c r="C19" s="96">
        <v>7150</v>
      </c>
    </row>
    <row r="20" spans="1:3" ht="15.75" thickBot="1" x14ac:dyDescent="0.3">
      <c r="A20" s="56" t="s">
        <v>32</v>
      </c>
      <c r="B20" s="95">
        <v>67</v>
      </c>
      <c r="C20" s="96">
        <v>3507</v>
      </c>
    </row>
    <row r="21" spans="1:3" x14ac:dyDescent="0.25">
      <c r="A21" s="55"/>
      <c r="B21" s="34"/>
      <c r="C21" s="93"/>
    </row>
    <row r="22" spans="1:3" ht="32.25" thickBot="1" x14ac:dyDescent="0.3">
      <c r="A22" s="78" t="s">
        <v>93</v>
      </c>
      <c r="B22" s="25"/>
      <c r="C22" s="93"/>
    </row>
    <row r="23" spans="1:3" ht="15.75" thickBot="1" x14ac:dyDescent="0.3">
      <c r="A23" s="53" t="s">
        <v>2</v>
      </c>
      <c r="B23" s="2">
        <v>1120</v>
      </c>
      <c r="C23" s="91">
        <v>11777</v>
      </c>
    </row>
    <row r="24" spans="1:3" ht="15.75" hidden="1" thickBot="1" x14ac:dyDescent="0.3">
      <c r="A24" s="53" t="s">
        <v>3</v>
      </c>
      <c r="B24" s="2">
        <v>0</v>
      </c>
      <c r="C24" s="91"/>
    </row>
    <row r="25" spans="1:3" x14ac:dyDescent="0.25">
      <c r="A25" s="55"/>
      <c r="B25" s="33"/>
      <c r="C25" s="93"/>
    </row>
    <row r="26" spans="1:3" ht="16.5" thickBot="1" x14ac:dyDescent="0.3">
      <c r="A26" s="78" t="s">
        <v>94</v>
      </c>
      <c r="B26" s="25"/>
      <c r="C26" s="93"/>
    </row>
    <row r="27" spans="1:3" ht="15.75" hidden="1" thickBot="1" x14ac:dyDescent="0.3">
      <c r="A27" s="57" t="s">
        <v>25</v>
      </c>
      <c r="B27" s="2">
        <v>0</v>
      </c>
      <c r="C27" s="91">
        <v>0</v>
      </c>
    </row>
    <row r="28" spans="1:3" ht="15.75" thickBot="1" x14ac:dyDescent="0.3">
      <c r="A28" s="57" t="s">
        <v>26</v>
      </c>
      <c r="B28" s="2">
        <v>4</v>
      </c>
      <c r="C28" s="91">
        <v>494</v>
      </c>
    </row>
    <row r="29" spans="1:3" ht="19.149999999999999" customHeight="1" x14ac:dyDescent="0.25">
      <c r="A29" s="110" t="s">
        <v>68</v>
      </c>
      <c r="B29" s="110"/>
      <c r="C29" s="110"/>
    </row>
    <row r="30" spans="1:3" x14ac:dyDescent="0.25">
      <c r="A30" s="106" t="s">
        <v>34</v>
      </c>
      <c r="B30" s="107"/>
      <c r="C30" s="107"/>
    </row>
    <row r="31" spans="1:3" ht="29.25" customHeight="1" x14ac:dyDescent="0.25">
      <c r="A31" s="107"/>
      <c r="B31" s="107"/>
      <c r="C31" s="107"/>
    </row>
  </sheetData>
  <mergeCells count="7">
    <mergeCell ref="A30:C31"/>
    <mergeCell ref="A1:C1"/>
    <mergeCell ref="A29:C29"/>
    <mergeCell ref="A2:C2"/>
    <mergeCell ref="B4:C4"/>
    <mergeCell ref="B5:C5"/>
    <mergeCell ref="A3:E3"/>
  </mergeCells>
  <printOptions horizontalCentered="1" verticalCentered="1" headings="1"/>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tabSelected="1" zoomScale="60" zoomScaleNormal="60" zoomScaleSheetLayoutView="25" zoomScalePageLayoutView="50" workbookViewId="0">
      <selection activeCell="C28" sqref="C28:J28"/>
    </sheetView>
  </sheetViews>
  <sheetFormatPr defaultRowHeight="15" outlineLevelRow="2" x14ac:dyDescent="0.25"/>
  <cols>
    <col min="1" max="1" width="11.42578125" customWidth="1"/>
    <col min="3" max="3" width="27.140625" customWidth="1"/>
    <col min="4" max="4" width="4.28515625" bestFit="1" customWidth="1"/>
    <col min="5" max="5" width="49" customWidth="1"/>
    <col min="6" max="6" width="60.140625" customWidth="1"/>
    <col min="7" max="7" width="20.28515625" customWidth="1"/>
    <col min="8" max="8" width="21.5703125" customWidth="1"/>
    <col min="9" max="9" width="19.5703125" customWidth="1"/>
    <col min="10" max="10" width="36" customWidth="1"/>
    <col min="11" max="11" width="12" customWidth="1"/>
  </cols>
  <sheetData>
    <row r="1" spans="1:12" ht="15.75" thickTop="1" x14ac:dyDescent="0.25">
      <c r="A1" s="4"/>
      <c r="B1" s="7"/>
      <c r="C1" s="6"/>
      <c r="D1" s="6"/>
      <c r="E1" s="6"/>
      <c r="F1" s="6"/>
      <c r="G1" s="6"/>
      <c r="H1" s="6"/>
      <c r="I1" s="6"/>
      <c r="J1" s="6"/>
      <c r="K1" s="11"/>
      <c r="L1" s="4"/>
    </row>
    <row r="2" spans="1:12" ht="33.75" x14ac:dyDescent="0.5">
      <c r="A2" s="5"/>
      <c r="B2" s="8"/>
      <c r="C2" s="48" t="str">
        <f>Input!B4</f>
        <v>All RTW Grantees</v>
      </c>
      <c r="D2" s="15"/>
      <c r="F2" s="20"/>
      <c r="H2" s="118" t="s">
        <v>21</v>
      </c>
      <c r="I2" s="118"/>
      <c r="J2" s="49">
        <f>Input!B5</f>
        <v>42460</v>
      </c>
      <c r="K2" s="12"/>
      <c r="L2" s="5"/>
    </row>
    <row r="3" spans="1:12" ht="33.75" x14ac:dyDescent="0.5">
      <c r="A3" s="5"/>
      <c r="B3" s="8"/>
      <c r="C3" s="62" t="s">
        <v>70</v>
      </c>
      <c r="D3" s="63"/>
      <c r="E3" s="64"/>
      <c r="F3" s="65"/>
      <c r="G3" s="64"/>
      <c r="H3" s="66"/>
      <c r="I3" s="66"/>
      <c r="J3" s="67"/>
      <c r="K3" s="12"/>
      <c r="L3" s="5"/>
    </row>
    <row r="4" spans="1:12" ht="14.45" x14ac:dyDescent="0.3">
      <c r="A4" s="5"/>
      <c r="B4" s="8"/>
      <c r="C4" s="15"/>
      <c r="D4" s="15"/>
      <c r="K4" s="12"/>
      <c r="L4" s="5"/>
    </row>
    <row r="5" spans="1:12" ht="14.45" x14ac:dyDescent="0.3">
      <c r="A5" s="5"/>
      <c r="B5" s="8"/>
      <c r="C5" s="15"/>
      <c r="D5" s="15"/>
      <c r="F5" s="102" t="s">
        <v>13</v>
      </c>
      <c r="G5" s="21" t="s">
        <v>14</v>
      </c>
      <c r="K5" s="12"/>
      <c r="L5" s="5"/>
    </row>
    <row r="6" spans="1:12" ht="14.45" x14ac:dyDescent="0.3">
      <c r="A6" s="5"/>
      <c r="B6" s="8"/>
      <c r="C6" s="15" t="s">
        <v>42</v>
      </c>
      <c r="D6" s="15"/>
      <c r="E6" t="s">
        <v>28</v>
      </c>
      <c r="F6" s="3">
        <f>Input!C23</f>
        <v>11777</v>
      </c>
      <c r="H6" t="s">
        <v>10</v>
      </c>
      <c r="J6" s="3">
        <f>F6-F14</f>
        <v>10657</v>
      </c>
      <c r="K6" s="12"/>
      <c r="L6" s="5"/>
    </row>
    <row r="7" spans="1:12" x14ac:dyDescent="0.25">
      <c r="A7" s="5"/>
      <c r="B7" s="8"/>
      <c r="C7" s="15" t="s">
        <v>43</v>
      </c>
      <c r="D7" s="15"/>
      <c r="E7" t="s">
        <v>40</v>
      </c>
      <c r="F7" s="3">
        <f>Input!B15</f>
        <v>78</v>
      </c>
      <c r="H7" t="s">
        <v>12</v>
      </c>
      <c r="J7" s="3">
        <f>F14</f>
        <v>1120</v>
      </c>
      <c r="K7" s="12"/>
      <c r="L7" s="5"/>
    </row>
    <row r="8" spans="1:12" x14ac:dyDescent="0.25">
      <c r="A8" s="5"/>
      <c r="B8" s="8"/>
      <c r="C8" s="15" t="s">
        <v>44</v>
      </c>
      <c r="D8" s="15"/>
      <c r="E8" t="s">
        <v>41</v>
      </c>
      <c r="F8" s="3">
        <f>Input!B14</f>
        <v>414</v>
      </c>
      <c r="K8" s="12"/>
      <c r="L8" s="5"/>
    </row>
    <row r="9" spans="1:12" ht="14.45" x14ac:dyDescent="0.3">
      <c r="A9" s="5"/>
      <c r="B9" s="8"/>
      <c r="C9" s="26" t="s">
        <v>45</v>
      </c>
      <c r="D9" s="15"/>
      <c r="E9" t="s">
        <v>107</v>
      </c>
      <c r="F9">
        <f>Input!B8</f>
        <v>5233</v>
      </c>
      <c r="K9" s="12"/>
      <c r="L9" s="5"/>
    </row>
    <row r="10" spans="1:12" x14ac:dyDescent="0.25">
      <c r="A10" s="5"/>
      <c r="B10" s="8"/>
      <c r="C10" s="26" t="s">
        <v>46</v>
      </c>
      <c r="D10" s="15"/>
      <c r="E10" t="s">
        <v>33</v>
      </c>
      <c r="F10" s="3">
        <f>Input!B9</f>
        <v>2509</v>
      </c>
      <c r="G10" s="24">
        <f>Input!C9-Input!B9</f>
        <v>9677</v>
      </c>
      <c r="K10" s="12"/>
      <c r="L10" s="5"/>
    </row>
    <row r="11" spans="1:12" x14ac:dyDescent="0.25">
      <c r="A11" s="5"/>
      <c r="B11" s="8"/>
      <c r="C11" s="26" t="s">
        <v>47</v>
      </c>
      <c r="D11" s="15"/>
      <c r="E11" t="s">
        <v>4</v>
      </c>
      <c r="F11" s="3">
        <f>Input!B10</f>
        <v>867</v>
      </c>
      <c r="G11" s="24">
        <f>Input!C10-Input!B10</f>
        <v>9740</v>
      </c>
      <c r="K11" s="12"/>
      <c r="L11" s="5"/>
    </row>
    <row r="12" spans="1:12" x14ac:dyDescent="0.25">
      <c r="A12" s="5"/>
      <c r="B12" s="8"/>
      <c r="C12" s="26" t="s">
        <v>48</v>
      </c>
      <c r="D12" s="15"/>
      <c r="E12" t="s">
        <v>5</v>
      </c>
      <c r="F12" s="3">
        <f>Input!B11</f>
        <v>504</v>
      </c>
      <c r="G12" s="24">
        <f>Input!C11-Input!B11</f>
        <v>7153</v>
      </c>
      <c r="H12" t="str">
        <f>E12</f>
        <v>Received Credential</v>
      </c>
      <c r="J12" s="3">
        <f>F12</f>
        <v>504</v>
      </c>
      <c r="K12" s="12"/>
      <c r="L12" s="5"/>
    </row>
    <row r="13" spans="1:12" x14ac:dyDescent="0.25">
      <c r="A13" s="5"/>
      <c r="B13" s="8"/>
      <c r="C13" s="26"/>
      <c r="D13" s="15"/>
      <c r="E13" t="s">
        <v>51</v>
      </c>
      <c r="F13" s="3">
        <f>Input!B19</f>
        <v>800</v>
      </c>
      <c r="G13" s="24">
        <f>Input!C19-Input!B19</f>
        <v>6350</v>
      </c>
      <c r="J13" s="3"/>
      <c r="K13" s="12"/>
      <c r="L13" s="5"/>
    </row>
    <row r="14" spans="1:12" ht="14.45" x14ac:dyDescent="0.3">
      <c r="A14" s="5"/>
      <c r="B14" s="8"/>
      <c r="C14" s="26" t="s">
        <v>42</v>
      </c>
      <c r="D14" s="15"/>
      <c r="E14" t="s">
        <v>54</v>
      </c>
      <c r="F14" s="3">
        <f>Input!B23</f>
        <v>1120</v>
      </c>
      <c r="G14" s="24">
        <f>Input!C23-Input!B23</f>
        <v>10657</v>
      </c>
      <c r="H14" t="s">
        <v>15</v>
      </c>
      <c r="J14" s="3">
        <f>F11-F12</f>
        <v>363</v>
      </c>
      <c r="K14" s="12"/>
      <c r="L14" s="5"/>
    </row>
    <row r="15" spans="1:12" x14ac:dyDescent="0.25">
      <c r="A15" s="5"/>
      <c r="B15" s="8"/>
      <c r="C15" s="26" t="s">
        <v>49</v>
      </c>
      <c r="D15" s="15"/>
      <c r="E15" t="s">
        <v>55</v>
      </c>
      <c r="F15" s="3">
        <f>Input!B24</f>
        <v>0</v>
      </c>
      <c r="G15" s="24">
        <f>Input!C24-Input!B24</f>
        <v>0</v>
      </c>
      <c r="K15" s="12"/>
      <c r="L15" s="5"/>
    </row>
    <row r="16" spans="1:12" ht="14.45" x14ac:dyDescent="0.3">
      <c r="A16" s="5"/>
      <c r="B16" s="8"/>
      <c r="C16" s="26" t="s">
        <v>50</v>
      </c>
      <c r="D16" s="15"/>
      <c r="E16" s="103"/>
      <c r="F16" s="104"/>
      <c r="G16" s="105"/>
      <c r="K16" s="12"/>
      <c r="L16" s="5"/>
    </row>
    <row r="17" spans="1:12" ht="14.45" x14ac:dyDescent="0.3">
      <c r="A17" s="5"/>
      <c r="B17" s="8"/>
      <c r="C17" s="26"/>
      <c r="D17" s="15"/>
      <c r="G17" s="3"/>
      <c r="K17" s="12"/>
      <c r="L17" s="5"/>
    </row>
    <row r="18" spans="1:12" ht="14.45" x14ac:dyDescent="0.3">
      <c r="A18" s="5"/>
      <c r="B18" s="8"/>
      <c r="C18" s="26" t="s">
        <v>53</v>
      </c>
      <c r="D18" s="15"/>
      <c r="E18" t="s">
        <v>52</v>
      </c>
      <c r="F18" s="3">
        <f>Input!B20</f>
        <v>67</v>
      </c>
      <c r="G18" s="3"/>
      <c r="K18" s="12"/>
      <c r="L18" s="5"/>
    </row>
    <row r="19" spans="1:12" ht="14.45" x14ac:dyDescent="0.3">
      <c r="A19" s="5"/>
      <c r="B19" s="8"/>
      <c r="C19" s="26" t="s">
        <v>56</v>
      </c>
      <c r="D19" s="15"/>
      <c r="E19" s="103"/>
      <c r="F19" s="3">
        <f>Input!B27</f>
        <v>0</v>
      </c>
      <c r="G19" s="3">
        <f>Input!B20-Input!B27</f>
        <v>67</v>
      </c>
      <c r="K19" s="12"/>
      <c r="L19" s="5"/>
    </row>
    <row r="20" spans="1:12" ht="14.45" x14ac:dyDescent="0.3">
      <c r="A20" s="5"/>
      <c r="B20" s="8"/>
      <c r="C20" s="26" t="s">
        <v>58</v>
      </c>
      <c r="D20" s="15"/>
      <c r="E20" t="s">
        <v>57</v>
      </c>
      <c r="F20" s="3">
        <f>Input!B28</f>
        <v>4</v>
      </c>
      <c r="G20" s="3">
        <f>Input!C28-Input!B28</f>
        <v>490</v>
      </c>
      <c r="K20" s="12"/>
      <c r="L20" s="5"/>
    </row>
    <row r="21" spans="1:12" ht="30" x14ac:dyDescent="0.25">
      <c r="A21" s="5"/>
      <c r="B21" s="8"/>
      <c r="C21" s="22"/>
      <c r="D21" s="22"/>
      <c r="E21" s="27" t="s">
        <v>9</v>
      </c>
      <c r="F21" s="23">
        <v>0.25</v>
      </c>
      <c r="K21" s="12"/>
      <c r="L21" s="5"/>
    </row>
    <row r="22" spans="1:12" x14ac:dyDescent="0.25">
      <c r="A22" s="5"/>
      <c r="B22" s="8"/>
      <c r="C22" s="15"/>
      <c r="D22" s="15"/>
      <c r="E22" t="s">
        <v>69</v>
      </c>
      <c r="F22" s="3">
        <f>Input!B16</f>
        <v>4760</v>
      </c>
      <c r="G22" s="3">
        <f>Input!C16-Input!B16</f>
        <v>9991</v>
      </c>
      <c r="K22" s="12"/>
      <c r="L22" s="5"/>
    </row>
    <row r="23" spans="1:12" x14ac:dyDescent="0.25">
      <c r="A23" s="5"/>
      <c r="B23" s="8"/>
      <c r="C23" s="15"/>
      <c r="D23" s="15"/>
      <c r="E23" t="s">
        <v>14</v>
      </c>
      <c r="F23" s="3">
        <f>Input!C16-Input!B16</f>
        <v>9991</v>
      </c>
      <c r="K23" s="12"/>
      <c r="L23" s="5"/>
    </row>
    <row r="24" spans="1:12" x14ac:dyDescent="0.25">
      <c r="A24" s="5"/>
      <c r="B24" s="8"/>
      <c r="C24" s="15"/>
      <c r="D24" s="15"/>
      <c r="K24" s="12"/>
      <c r="L24" s="5"/>
    </row>
    <row r="25" spans="1:12" x14ac:dyDescent="0.25">
      <c r="A25" s="5"/>
      <c r="B25" s="8"/>
      <c r="C25" s="15"/>
      <c r="D25" s="15"/>
      <c r="K25" s="12"/>
      <c r="L25" s="5"/>
    </row>
    <row r="26" spans="1:12" x14ac:dyDescent="0.25">
      <c r="A26" s="5"/>
      <c r="B26" s="8"/>
      <c r="C26" s="15"/>
      <c r="D26" s="15"/>
      <c r="K26" s="12"/>
      <c r="L26" s="5"/>
    </row>
    <row r="27" spans="1:12" x14ac:dyDescent="0.25">
      <c r="A27" s="5"/>
      <c r="B27" s="8"/>
      <c r="C27" s="15"/>
      <c r="D27" s="15"/>
      <c r="K27" s="12"/>
      <c r="L27" s="5"/>
    </row>
    <row r="28" spans="1:12" ht="33.75" x14ac:dyDescent="0.5">
      <c r="A28" s="5"/>
      <c r="B28" s="8"/>
      <c r="C28" s="62" t="s">
        <v>71</v>
      </c>
      <c r="D28" s="63"/>
      <c r="E28" s="64"/>
      <c r="F28" s="64"/>
      <c r="G28" s="64"/>
      <c r="H28" s="64"/>
      <c r="I28" s="64"/>
      <c r="J28" s="64"/>
      <c r="K28" s="12"/>
      <c r="L28" s="5"/>
    </row>
    <row r="29" spans="1:12" ht="52.15" customHeight="1" x14ac:dyDescent="0.25">
      <c r="A29" s="5"/>
      <c r="B29" s="8"/>
      <c r="C29" s="35"/>
      <c r="D29" s="35"/>
      <c r="E29" s="36"/>
      <c r="F29" s="41" t="s">
        <v>8</v>
      </c>
      <c r="G29" s="83" t="s">
        <v>98</v>
      </c>
      <c r="H29" s="83" t="s">
        <v>99</v>
      </c>
      <c r="I29" s="83" t="s">
        <v>100</v>
      </c>
      <c r="J29" s="36"/>
      <c r="K29" s="12"/>
      <c r="L29" s="5"/>
    </row>
    <row r="30" spans="1:12" ht="20.45" customHeight="1" x14ac:dyDescent="0.25">
      <c r="A30" s="5"/>
      <c r="B30" s="8"/>
      <c r="C30" s="19" t="s">
        <v>19</v>
      </c>
      <c r="D30" s="19" t="s">
        <v>20</v>
      </c>
      <c r="E30" s="19" t="s">
        <v>16</v>
      </c>
      <c r="F30" s="87" t="s">
        <v>7</v>
      </c>
      <c r="G30" s="88">
        <f>IFERROR(Input!B10/Input!B9,"")</f>
        <v>0.34555599840573936</v>
      </c>
      <c r="H30" s="88">
        <f>IFERROR(Input!C10/Input!C9,"")</f>
        <v>0.87042507795831281</v>
      </c>
      <c r="I30" s="97">
        <f>Input!C10-Input!B10</f>
        <v>9740</v>
      </c>
      <c r="J30" s="117" t="s">
        <v>17</v>
      </c>
      <c r="K30" s="12"/>
      <c r="L30" s="5"/>
    </row>
    <row r="31" spans="1:12" ht="20.45" customHeight="1" x14ac:dyDescent="0.25">
      <c r="A31" s="5"/>
      <c r="B31" s="8"/>
      <c r="C31" s="86" t="s">
        <v>62</v>
      </c>
      <c r="D31" s="86" t="s">
        <v>20</v>
      </c>
      <c r="E31" s="86" t="s">
        <v>63</v>
      </c>
      <c r="F31" s="84" t="s">
        <v>65</v>
      </c>
      <c r="G31" s="85">
        <f>IFERROR(Input!B11/Input!B10,"")</f>
        <v>0.58131487889273359</v>
      </c>
      <c r="H31" s="85">
        <f>IFERROR(Input!C11/Input!C10,"")</f>
        <v>0.72188177618553784</v>
      </c>
      <c r="I31" s="98">
        <f>Input!C11-Input!B11</f>
        <v>7153</v>
      </c>
      <c r="J31" s="117"/>
      <c r="K31" s="12"/>
      <c r="L31" s="5"/>
    </row>
    <row r="32" spans="1:12" ht="39.6" customHeight="1" x14ac:dyDescent="0.25">
      <c r="A32" s="5"/>
      <c r="B32" s="8"/>
      <c r="C32" s="28" t="s">
        <v>66</v>
      </c>
      <c r="D32" s="29" t="s">
        <v>20</v>
      </c>
      <c r="E32" s="29" t="s">
        <v>27</v>
      </c>
      <c r="F32" s="40" t="s">
        <v>35</v>
      </c>
      <c r="G32" s="47">
        <f>IFERROR(Input!B23/Input!B19,"")</f>
        <v>1.4</v>
      </c>
      <c r="H32" s="47">
        <f>IFERROR(Input!C23/Input!C19,"")</f>
        <v>1.6471328671328671</v>
      </c>
      <c r="I32" s="99">
        <f>Input!C23-Input!B23</f>
        <v>10657</v>
      </c>
      <c r="J32" s="46" t="s">
        <v>18</v>
      </c>
      <c r="K32" s="12"/>
      <c r="L32" s="5"/>
    </row>
    <row r="33" spans="1:12" ht="44.45" hidden="1" customHeight="1" outlineLevel="2" x14ac:dyDescent="0.25">
      <c r="A33" s="5"/>
      <c r="B33" s="8"/>
      <c r="C33" s="42" t="s">
        <v>29</v>
      </c>
      <c r="D33" s="43" t="s">
        <v>20</v>
      </c>
      <c r="E33" s="43" t="s">
        <v>30</v>
      </c>
      <c r="F33" s="44" t="s">
        <v>36</v>
      </c>
      <c r="G33" s="45">
        <f>IFERROR(Input!B27/Input!B20,"")</f>
        <v>0</v>
      </c>
      <c r="H33" s="45">
        <f>IFERROR(Input!C27/Input!C20,"")</f>
        <v>0</v>
      </c>
      <c r="I33" s="100">
        <f>Input!C27-Input!B27</f>
        <v>0</v>
      </c>
      <c r="J33" s="46" t="s">
        <v>18</v>
      </c>
      <c r="K33" s="12"/>
      <c r="L33" s="5"/>
    </row>
    <row r="34" spans="1:12" ht="50.45" customHeight="1" collapsed="1" x14ac:dyDescent="0.25">
      <c r="A34" s="5"/>
      <c r="B34" s="8"/>
      <c r="C34" s="28" t="s">
        <v>29</v>
      </c>
      <c r="D34" s="29" t="s">
        <v>20</v>
      </c>
      <c r="E34" s="29" t="s">
        <v>31</v>
      </c>
      <c r="F34" s="38" t="s">
        <v>37</v>
      </c>
      <c r="G34" s="39">
        <f>IFERROR(Input!B28/Input!B20,"")</f>
        <v>5.9701492537313432E-2</v>
      </c>
      <c r="H34" s="50">
        <f>IFERROR(Input!C28/Input!C20,"")</f>
        <v>0.14086113487311092</v>
      </c>
      <c r="I34" s="101">
        <f>Input!C28-Input!B28</f>
        <v>490</v>
      </c>
      <c r="J34" s="89" t="s">
        <v>18</v>
      </c>
      <c r="K34" s="12"/>
      <c r="L34" s="5"/>
    </row>
    <row r="35" spans="1:12" ht="19.899999999999999" customHeight="1" x14ac:dyDescent="0.25">
      <c r="A35" s="5"/>
      <c r="B35" s="8"/>
      <c r="C35" s="60"/>
      <c r="D35" s="37"/>
      <c r="E35" s="37"/>
      <c r="F35" s="38"/>
      <c r="G35" s="58"/>
      <c r="H35" s="61"/>
      <c r="I35" s="59"/>
      <c r="J35" s="37"/>
      <c r="K35" s="12"/>
      <c r="L35" s="5"/>
    </row>
    <row r="36" spans="1:12" ht="33.75" x14ac:dyDescent="0.5">
      <c r="A36" s="5"/>
      <c r="B36" s="8"/>
      <c r="C36" s="62" t="s">
        <v>72</v>
      </c>
      <c r="D36" s="63"/>
      <c r="E36" s="64"/>
      <c r="F36" s="64"/>
      <c r="G36" s="64"/>
      <c r="H36" s="63"/>
      <c r="I36" s="63"/>
      <c r="J36" s="64"/>
      <c r="K36" s="12"/>
      <c r="L36" s="5"/>
    </row>
    <row r="37" spans="1:12" x14ac:dyDescent="0.25">
      <c r="A37" s="5"/>
      <c r="B37" s="8"/>
      <c r="D37" s="15"/>
      <c r="K37" s="12"/>
      <c r="L37" s="5"/>
    </row>
    <row r="38" spans="1:12" x14ac:dyDescent="0.25">
      <c r="A38" s="5"/>
      <c r="B38" s="8"/>
      <c r="C38" s="15"/>
      <c r="D38" s="15"/>
      <c r="K38" s="12"/>
      <c r="L38" s="5"/>
    </row>
    <row r="39" spans="1:12" x14ac:dyDescent="0.25">
      <c r="A39" s="5"/>
      <c r="B39" s="8"/>
      <c r="C39" s="15"/>
      <c r="D39" s="15"/>
      <c r="K39" s="12"/>
      <c r="L39" s="5"/>
    </row>
    <row r="40" spans="1:12" x14ac:dyDescent="0.25">
      <c r="A40" s="5"/>
      <c r="B40" s="8"/>
      <c r="C40" s="15"/>
      <c r="D40" s="15"/>
      <c r="K40" s="12"/>
      <c r="L40" s="5"/>
    </row>
    <row r="41" spans="1:12" ht="14.45" x14ac:dyDescent="0.3">
      <c r="A41" s="5"/>
      <c r="B41" s="8"/>
      <c r="C41" s="15"/>
      <c r="D41" s="15"/>
      <c r="F41" s="14"/>
      <c r="K41" s="12"/>
      <c r="L41" s="5"/>
    </row>
    <row r="42" spans="1:12" ht="14.45" x14ac:dyDescent="0.3">
      <c r="A42" s="5"/>
      <c r="B42" s="8"/>
      <c r="C42" s="15"/>
      <c r="D42" s="15"/>
      <c r="K42" s="12"/>
      <c r="L42" s="5"/>
    </row>
    <row r="43" spans="1:12" ht="14.45" x14ac:dyDescent="0.3">
      <c r="A43" s="5"/>
      <c r="B43" s="8"/>
      <c r="C43" s="15"/>
      <c r="D43" s="15"/>
      <c r="K43" s="12"/>
      <c r="L43" s="5"/>
    </row>
    <row r="44" spans="1:12" ht="14.45" x14ac:dyDescent="0.3">
      <c r="A44" s="5"/>
      <c r="B44" s="8"/>
      <c r="C44" s="15"/>
      <c r="D44" s="15"/>
      <c r="E44" s="15"/>
      <c r="F44" s="15"/>
      <c r="G44" s="15"/>
      <c r="H44" s="15"/>
      <c r="I44" s="15"/>
      <c r="J44" s="15"/>
      <c r="K44" s="12"/>
      <c r="L44" s="5"/>
    </row>
    <row r="45" spans="1:12" ht="14.45" x14ac:dyDescent="0.3">
      <c r="A45" s="5"/>
      <c r="B45" s="16"/>
      <c r="C45" s="17"/>
      <c r="D45" s="17"/>
      <c r="E45" s="17"/>
      <c r="F45" s="17"/>
      <c r="G45" s="17"/>
      <c r="H45" s="17"/>
      <c r="I45" s="17"/>
      <c r="J45" s="17"/>
      <c r="K45" s="18"/>
      <c r="L45" s="5"/>
    </row>
    <row r="46" spans="1:12" ht="14.45" x14ac:dyDescent="0.3">
      <c r="A46" s="5"/>
      <c r="B46" s="16"/>
      <c r="C46" s="17"/>
      <c r="D46" s="17"/>
      <c r="E46" s="17"/>
      <c r="F46" s="17"/>
      <c r="G46" s="17"/>
      <c r="H46" s="17"/>
      <c r="I46" s="17"/>
      <c r="J46" s="17"/>
      <c r="K46" s="18"/>
      <c r="L46" s="5"/>
    </row>
    <row r="47" spans="1:12" ht="14.45" x14ac:dyDescent="0.3">
      <c r="B47" s="8"/>
      <c r="C47" s="15"/>
      <c r="D47" s="15"/>
      <c r="E47" s="15"/>
      <c r="F47" s="15"/>
      <c r="G47" s="15"/>
      <c r="H47" s="15"/>
      <c r="I47" s="15"/>
      <c r="J47" s="15"/>
      <c r="K47" s="12"/>
    </row>
    <row r="48" spans="1:12" ht="14.45" x14ac:dyDescent="0.3">
      <c r="B48" s="8"/>
      <c r="C48" s="15"/>
      <c r="D48" s="15"/>
      <c r="E48" s="15"/>
      <c r="F48" s="15"/>
      <c r="G48" s="15"/>
      <c r="H48" s="15"/>
      <c r="I48" s="15"/>
      <c r="J48" s="15"/>
      <c r="K48" s="12"/>
    </row>
    <row r="49" spans="2:11" ht="14.45" x14ac:dyDescent="0.3">
      <c r="B49" s="8"/>
      <c r="C49" s="15"/>
      <c r="D49" s="15"/>
      <c r="E49" s="15"/>
      <c r="F49" s="15"/>
      <c r="G49" s="15"/>
      <c r="H49" s="15"/>
      <c r="I49" s="15"/>
      <c r="J49" s="15"/>
      <c r="K49" s="12"/>
    </row>
    <row r="50" spans="2:11" x14ac:dyDescent="0.25">
      <c r="B50" s="8"/>
      <c r="C50" s="15"/>
      <c r="D50" s="15"/>
      <c r="E50" s="15"/>
      <c r="F50" s="15"/>
      <c r="G50" s="15"/>
      <c r="H50" s="15"/>
      <c r="I50" s="15"/>
      <c r="J50" s="15"/>
      <c r="K50" s="12"/>
    </row>
    <row r="51" spans="2:11" x14ac:dyDescent="0.25">
      <c r="B51" s="8"/>
      <c r="C51" s="15"/>
      <c r="D51" s="15"/>
      <c r="E51" s="15"/>
      <c r="F51" s="15"/>
      <c r="G51" s="15"/>
      <c r="H51" s="15"/>
      <c r="I51" s="15"/>
      <c r="J51" s="15"/>
      <c r="K51" s="12"/>
    </row>
    <row r="52" spans="2:11" x14ac:dyDescent="0.25">
      <c r="B52" s="8"/>
      <c r="C52" s="15"/>
      <c r="D52" s="15"/>
      <c r="E52" s="15"/>
      <c r="F52" s="15"/>
      <c r="G52" s="15"/>
      <c r="H52" s="15"/>
      <c r="I52" s="15"/>
      <c r="J52" s="15"/>
      <c r="K52" s="12"/>
    </row>
    <row r="53" spans="2:11" x14ac:dyDescent="0.25">
      <c r="B53" s="8"/>
      <c r="C53" s="15"/>
      <c r="D53" s="15"/>
      <c r="E53" s="15"/>
      <c r="F53" s="15"/>
      <c r="G53" s="15"/>
      <c r="H53" s="15"/>
      <c r="I53" s="15"/>
      <c r="J53" s="15"/>
      <c r="K53" s="12"/>
    </row>
    <row r="54" spans="2:11" ht="15.75" thickBot="1" x14ac:dyDescent="0.3">
      <c r="B54" s="9"/>
      <c r="C54" s="10"/>
      <c r="D54" s="10"/>
      <c r="E54" s="10"/>
      <c r="F54" s="10"/>
      <c r="G54" s="10"/>
      <c r="H54" s="10"/>
      <c r="I54" s="10"/>
      <c r="J54" s="10"/>
      <c r="K54" s="13"/>
    </row>
    <row r="55" spans="2:11" ht="15.75" thickTop="1" x14ac:dyDescent="0.25"/>
    <row r="58" spans="2:11" ht="15.75" x14ac:dyDescent="0.25">
      <c r="B58" s="116"/>
      <c r="C58" s="116"/>
      <c r="D58" s="116"/>
      <c r="E58" s="116"/>
      <c r="F58" s="116"/>
      <c r="G58" s="116"/>
      <c r="H58" s="116"/>
      <c r="I58" s="116"/>
      <c r="J58" s="116"/>
      <c r="K58" s="116"/>
    </row>
  </sheetData>
  <mergeCells count="3">
    <mergeCell ref="B58:K58"/>
    <mergeCell ref="J30:J31"/>
    <mergeCell ref="H2:I2"/>
  </mergeCells>
  <conditionalFormatting sqref="G32">
    <cfRule type="iconSet" priority="3">
      <iconSet iconSet="3Symbols">
        <cfvo type="percent" val="0"/>
        <cfvo type="formula" val="$H$32-$F$21"/>
        <cfvo type="formula" val="$H$32"/>
      </iconSet>
    </cfRule>
  </conditionalFormatting>
  <conditionalFormatting sqref="G33">
    <cfRule type="iconSet" priority="5">
      <iconSet iconSet="3Symbols">
        <cfvo type="percent" val="0"/>
        <cfvo type="formula" val="$H$33-$F$21"/>
        <cfvo type="formula" val="$H$33"/>
      </iconSet>
    </cfRule>
  </conditionalFormatting>
  <conditionalFormatting sqref="G34:G35">
    <cfRule type="iconSet" priority="6">
      <iconSet iconSet="3Symbols">
        <cfvo type="percent" val="0"/>
        <cfvo type="formula" val="$H$34-$F$21"/>
        <cfvo type="formula" val="$H$34"/>
      </iconSet>
    </cfRule>
  </conditionalFormatting>
  <conditionalFormatting sqref="H33">
    <cfRule type="iconSet" priority="1">
      <iconSet iconSet="3Symbols">
        <cfvo type="percent" val="0"/>
        <cfvo type="formula" val="$H$33-$F$21"/>
        <cfvo type="formula" val="$H$33"/>
      </iconSet>
    </cfRule>
  </conditionalFormatting>
  <conditionalFormatting sqref="G30:G31">
    <cfRule type="iconSet" priority="9">
      <iconSet iconSet="3Symbols">
        <cfvo type="percent" val="0"/>
        <cfvo type="num" val="$H$30-$F$21"/>
        <cfvo type="num" val="$H$30" gte="0"/>
      </iconSet>
    </cfRule>
  </conditionalFormatting>
  <printOptions horizontalCentered="1" verticalCentered="1"/>
  <pageMargins left="0.45" right="0.45" top="0.308" bottom="0.75" header="0.3" footer="0.3"/>
  <pageSetup scale="46" orientation="landscape" r:id="rId1"/>
  <colBreaks count="1" manualBreakCount="1">
    <brk id="1" max="54" man="1"/>
  </colBreak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
  <sheetViews>
    <sheetView view="pageLayout" zoomScale="55" zoomScaleNormal="100" zoomScaleSheetLayoutView="100" zoomScalePageLayoutView="55" workbookViewId="0">
      <selection activeCell="B2" sqref="B2:J2"/>
    </sheetView>
  </sheetViews>
  <sheetFormatPr defaultRowHeight="15" x14ac:dyDescent="0.25"/>
  <cols>
    <col min="1" max="1" width="4.28515625" customWidth="1"/>
    <col min="2" max="10" width="18.7109375" customWidth="1"/>
    <col min="11" max="11" width="44.85546875" customWidth="1"/>
  </cols>
  <sheetData>
    <row r="1" spans="2:10" ht="44.45" customHeight="1" x14ac:dyDescent="0.4">
      <c r="B1" s="82" t="s">
        <v>102</v>
      </c>
    </row>
    <row r="2" spans="2:10" ht="383.45" customHeight="1" x14ac:dyDescent="0.25">
      <c r="B2" s="119" t="s">
        <v>108</v>
      </c>
      <c r="C2" s="119"/>
      <c r="D2" s="119"/>
      <c r="E2" s="119"/>
      <c r="F2" s="119"/>
      <c r="G2" s="119"/>
      <c r="H2" s="119"/>
      <c r="I2" s="119"/>
      <c r="J2" s="119"/>
    </row>
    <row r="3" spans="2:10" ht="409.6" customHeight="1" x14ac:dyDescent="0.25">
      <c r="B3" s="119" t="s">
        <v>101</v>
      </c>
      <c r="C3" s="119"/>
      <c r="D3" s="119"/>
      <c r="E3" s="119"/>
      <c r="F3" s="119"/>
      <c r="G3" s="119"/>
      <c r="H3" s="119"/>
      <c r="I3" s="119"/>
      <c r="J3" s="119"/>
    </row>
    <row r="4" spans="2:10" ht="158.44999999999999" customHeight="1" x14ac:dyDescent="0.3">
      <c r="B4" s="119" t="s">
        <v>97</v>
      </c>
      <c r="C4" s="119"/>
      <c r="D4" s="119"/>
      <c r="E4" s="119"/>
      <c r="F4" s="119"/>
      <c r="G4" s="119"/>
      <c r="H4" s="119"/>
      <c r="I4" s="119"/>
      <c r="J4" s="119"/>
    </row>
  </sheetData>
  <mergeCells count="3">
    <mergeCell ref="B2:J2"/>
    <mergeCell ref="B3:J3"/>
    <mergeCell ref="B4:J4"/>
  </mergeCells>
  <pageMargins left="0.45" right="0.45" top="0.5" bottom="0.5" header="0.3" footer="0.3"/>
  <pageSetup scale="5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Layout" zoomScaleNormal="100" workbookViewId="0">
      <selection activeCell="A8" sqref="A7:XFD8"/>
    </sheetView>
  </sheetViews>
  <sheetFormatPr defaultRowHeight="15" x14ac:dyDescent="0.25"/>
  <cols>
    <col min="1" max="1" width="58.42578125" bestFit="1" customWidth="1"/>
    <col min="2" max="2" width="20.140625" customWidth="1"/>
    <col min="3" max="3" width="20.28515625" customWidth="1"/>
    <col min="4" max="4" width="19.140625" customWidth="1"/>
  </cols>
  <sheetData>
    <row r="1" spans="1:4" ht="32.25" thickBot="1" x14ac:dyDescent="0.3">
      <c r="A1" s="71" t="s">
        <v>73</v>
      </c>
      <c r="B1" s="72" t="s">
        <v>74</v>
      </c>
      <c r="C1" s="72" t="s">
        <v>75</v>
      </c>
      <c r="D1" s="72" t="s">
        <v>76</v>
      </c>
    </row>
    <row r="2" spans="1:4" ht="15.75" thickBot="1" x14ac:dyDescent="0.3">
      <c r="A2" s="73" t="s">
        <v>17</v>
      </c>
    </row>
    <row r="3" spans="1:4" ht="45" x14ac:dyDescent="0.25">
      <c r="A3" s="74" t="s">
        <v>77</v>
      </c>
      <c r="B3" s="75" t="s">
        <v>79</v>
      </c>
      <c r="C3" s="75" t="s">
        <v>80</v>
      </c>
      <c r="D3" s="75" t="s">
        <v>81</v>
      </c>
    </row>
    <row r="4" spans="1:4" ht="45.75" thickBot="1" x14ac:dyDescent="0.3">
      <c r="A4" s="70" t="s">
        <v>78</v>
      </c>
      <c r="B4" s="75" t="s">
        <v>82</v>
      </c>
      <c r="C4" s="75" t="s">
        <v>83</v>
      </c>
      <c r="D4" s="75" t="s">
        <v>84</v>
      </c>
    </row>
    <row r="5" spans="1:4" ht="15.75" thickBot="1" x14ac:dyDescent="0.3">
      <c r="A5" s="69" t="s">
        <v>18</v>
      </c>
      <c r="B5" s="68"/>
      <c r="C5" s="68"/>
      <c r="D5" s="68"/>
    </row>
    <row r="6" spans="1:4" ht="45" x14ac:dyDescent="0.25">
      <c r="A6" s="76" t="s">
        <v>85</v>
      </c>
      <c r="B6" s="75" t="s">
        <v>87</v>
      </c>
      <c r="C6" s="75" t="s">
        <v>88</v>
      </c>
      <c r="D6" s="75" t="s">
        <v>89</v>
      </c>
    </row>
    <row r="7" spans="1:4" ht="45" x14ac:dyDescent="0.25">
      <c r="A7" s="77" t="s">
        <v>86</v>
      </c>
      <c r="B7" s="75" t="s">
        <v>90</v>
      </c>
      <c r="C7" s="75" t="s">
        <v>91</v>
      </c>
      <c r="D7" s="75" t="s">
        <v>92</v>
      </c>
    </row>
  </sheetData>
  <pageMargins left="0.7" right="0.7" top="0.75" bottom="0.75" header="0.3" footer="0.3"/>
  <pageSetup orientation="landscape" r:id="rId1"/>
  <headerFooter>
    <oddHeader>&amp;C&amp;"-,Bold"&amp;14Output 2: Process and Program Indicator Table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Input</vt:lpstr>
      <vt:lpstr>Output</vt:lpstr>
      <vt:lpstr>Output Tab Description</vt:lpstr>
      <vt:lpstr>Output Tab Table Calculations</vt:lpstr>
      <vt:lpstr>Input!Print_Area</vt:lpstr>
      <vt:lpstr>Output!Print_Area</vt:lpstr>
      <vt:lpstr>'Output Tab Description'!Print_Area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Ayreen Calimquim</dc:creator>
  <cp:lastModifiedBy>Harlins, Angel Y - ETA CTR</cp:lastModifiedBy>
  <cp:lastPrinted>2014-10-06T15:43:19Z</cp:lastPrinted>
  <dcterms:created xsi:type="dcterms:W3CDTF">2012-08-17T14:00:21Z</dcterms:created>
  <dcterms:modified xsi:type="dcterms:W3CDTF">2016-06-29T20:18:25Z</dcterms:modified>
</cp:coreProperties>
</file>