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36" windowWidth="15576" windowHeight="9372"/>
  </bookViews>
  <sheets>
    <sheet name="UI Contributions 2012" sheetId="3" r:id="rId1"/>
  </sheets>
  <calcPr calcId="145621"/>
</workbook>
</file>

<file path=xl/calcChain.xml><?xml version="1.0" encoding="utf-8"?>
<calcChain xmlns="http://schemas.openxmlformats.org/spreadsheetml/2006/main">
  <c r="H52" i="3" l="1"/>
  <c r="G52" i="3"/>
  <c r="F52" i="3"/>
  <c r="E52" i="3"/>
  <c r="D52" i="3"/>
  <c r="C52" i="3"/>
  <c r="B52" i="3"/>
  <c r="K54" i="3" l="1"/>
  <c r="H4" i="3" l="1"/>
  <c r="G6" i="3"/>
  <c r="H6" i="3"/>
  <c r="G5" i="3"/>
  <c r="H5" i="3"/>
  <c r="G7" i="3"/>
  <c r="H7" i="3"/>
  <c r="G8" i="3"/>
  <c r="H8" i="3"/>
  <c r="G9" i="3"/>
  <c r="H9" i="3"/>
  <c r="G10" i="3"/>
  <c r="H10" i="3"/>
  <c r="G11" i="3"/>
  <c r="H11" i="3"/>
  <c r="G12" i="3"/>
  <c r="H12" i="3"/>
  <c r="G14" i="3"/>
  <c r="H14" i="3"/>
  <c r="G15" i="3"/>
  <c r="H15" i="3"/>
  <c r="G16" i="3"/>
  <c r="H16" i="3"/>
  <c r="G13" i="3"/>
  <c r="H13" i="3"/>
  <c r="G17" i="3"/>
  <c r="H17" i="3"/>
  <c r="G18" i="3"/>
  <c r="H18" i="3"/>
  <c r="G19" i="3"/>
  <c r="H19" i="3"/>
  <c r="G22" i="3"/>
  <c r="H22" i="3"/>
  <c r="G21" i="3"/>
  <c r="H21" i="3"/>
  <c r="G20" i="3"/>
  <c r="H20" i="3"/>
  <c r="G23" i="3"/>
  <c r="H23" i="3"/>
  <c r="G24" i="3"/>
  <c r="H24" i="3"/>
  <c r="G26" i="3"/>
  <c r="H26" i="3"/>
  <c r="G25" i="3"/>
  <c r="H25" i="3"/>
  <c r="G27" i="3"/>
  <c r="H27" i="3"/>
  <c r="G30" i="3"/>
  <c r="H30" i="3"/>
  <c r="G34" i="3"/>
  <c r="H34" i="3"/>
  <c r="G31" i="3"/>
  <c r="H31" i="3"/>
  <c r="G32" i="3"/>
  <c r="H32" i="3"/>
  <c r="G33" i="3"/>
  <c r="H33" i="3"/>
  <c r="G35" i="3"/>
  <c r="H35" i="3"/>
  <c r="G28" i="3"/>
  <c r="H28" i="3"/>
  <c r="G29" i="3"/>
  <c r="H29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7" i="3"/>
  <c r="H47" i="3"/>
  <c r="G46" i="3"/>
  <c r="H46" i="3"/>
  <c r="G48" i="3"/>
  <c r="H48" i="3"/>
  <c r="G50" i="3"/>
  <c r="H50" i="3"/>
  <c r="G49" i="3"/>
  <c r="H49" i="3"/>
  <c r="G51" i="3"/>
  <c r="H51" i="3"/>
  <c r="G4" i="3"/>
</calcChain>
</file>

<file path=xl/sharedStrings.xml><?xml version="1.0" encoding="utf-8"?>
<sst xmlns="http://schemas.openxmlformats.org/spreadsheetml/2006/main" count="62" uniqueCount="60">
  <si>
    <t>111+1151</t>
  </si>
  <si>
    <t>112+1152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</si>
  <si>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</si>
  <si>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</si>
  <si>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</si>
  <si>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</si>
  <si>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</si>
  <si>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</si>
  <si>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</si>
  <si>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</si>
  <si>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</si>
  <si>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</si>
  <si>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</si>
  <si>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</si>
  <si>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</si>
  <si>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</si>
  <si>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</si>
  <si>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</si>
  <si>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</si>
  <si>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</si>
  <si>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</si>
  <si>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</si>
  <si>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</si>
  <si>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</si>
  <si>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</si>
  <si>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</si>
  <si>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</si>
  <si>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</si>
  <si>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</si>
  <si>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</si>
  <si>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</si>
  <si>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</si>
  <si>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</si>
  <si>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</si>
  <si>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</si>
  <si>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</si>
  <si>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</si>
  <si>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</si>
  <si>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</si>
  <si>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</si>
  <si>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</si>
  <si>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</si>
  <si>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</si>
  <si>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</si>
  <si>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</si>
  <si>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</si>
  <si>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</si>
  <si>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</si>
  <si>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</si>
  <si>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</si>
  <si>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48 ST</t>
  </si>
  <si>
    <t>State AB</t>
  </si>
  <si>
    <r>
      <t>2012 Unemployment Insurance Payroll Tax Payments in Crop and Animal Agriculture</t>
    </r>
    <r>
      <rPr>
        <b/>
        <vertAlign val="superscript"/>
        <sz val="11"/>
        <rFont val="Calibri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</si>
  <si>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Source:  U.S. Department of Labor, Bureau of Labor Statistics, Quarterly Census of Employment and Wages:  http://www.bls.gov/cew/. </t>
    </r>
  </si>
  <si>
    <t>1151 Support Services</t>
  </si>
  <si>
    <t>Crop Agriculture</t>
  </si>
  <si>
    <t>1152 Support Services</t>
  </si>
  <si>
    <t>Animal Agriculture</t>
  </si>
  <si>
    <t>NAICS 111</t>
  </si>
  <si>
    <t>NAICS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</si>
</sst>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3" fontId="0" fillId="0" borderId="0" xfId="0" applyNumberFormat="1"/>
    <xf numFmtId="3" fontId="0" fillId="0" borderId="3" xfId="0" applyNumberFormat="1" applyBorder="1"/>
    <xf numFmtId="0" fontId="3" fillId="0" borderId="1" xfId="0" applyFont="1" applyBorder="1" applyAlignment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K8" sqref="K8"/>
    </sheetView>
  </sheetViews>
  <sheetFormatPr defaultRowHeight="14.4"/>
  <cols>
    <col min="2" max="2" width="14.21875" customWidth="1"/>
    <col min="3" max="3" width="15.5546875" customWidth="1"/>
    <col min="4" max="5" width="18.33203125" customWidth="1"/>
    <col min="6" max="6" width="2.6640625" customWidth="1"/>
    <col min="7" max="7" width="11.21875" customWidth="1"/>
    <col min="8" max="8" width="10.88671875" customWidth="1"/>
    <col min="11" max="11" width="10" bestFit="1" customWidth="1"/>
  </cols>
  <sheetData>
    <row r="1" spans="1:8" ht="16.8" thickBot="1">
      <c r="A1" s="8" t="s">
        <v>52</v>
      </c>
      <c r="B1" s="8"/>
      <c r="C1" s="8"/>
      <c r="D1" s="8"/>
      <c r="E1" s="8"/>
      <c r="F1" s="8"/>
      <c r="G1" s="8"/>
      <c r="H1" s="8"/>
    </row>
    <row r="2" spans="1:8">
      <c r="A2" s="9" t="s">
        <v>51</v>
      </c>
      <c r="B2" s="2" t="s">
        <v>58</v>
      </c>
      <c r="C2" s="2" t="s">
        <v>59</v>
      </c>
      <c r="D2" s="2" t="s">
        <v>54</v>
      </c>
      <c r="E2" s="2" t="s">
        <v>56</v>
      </c>
      <c r="F2" s="3"/>
      <c r="G2" s="3"/>
      <c r="H2" s="3"/>
    </row>
    <row r="3" spans="1:8">
      <c r="A3" s="10"/>
      <c r="B3" s="4" t="s">
        <v>55</v>
      </c>
      <c r="C3" s="4" t="s">
        <v>57</v>
      </c>
      <c r="D3" s="4" t="s">
        <v>55</v>
      </c>
      <c r="E3" s="4" t="s">
        <v>57</v>
      </c>
      <c r="F3" s="4"/>
      <c r="G3" s="4" t="s">
        <v>0</v>
      </c>
      <c r="H3" s="4" t="s">
        <v>1</v>
      </c>
    </row>
    <row r="4" spans="1:8">
      <c r="A4" s="1" t="s">
        <v>2</v>
      </c>
      <c r="B4" s="6">
        <v>1082541</v>
      </c>
      <c r="C4" s="6">
        <v>418133</v>
      </c>
      <c r="D4" s="6">
        <v>302460</v>
      </c>
      <c r="E4" s="6">
        <v>94912</v>
      </c>
      <c r="F4" s="6"/>
      <c r="G4" s="6">
        <f t="shared" ref="G4:G35" si="0">B4+D4</f>
        <v>1385001</v>
      </c>
      <c r="H4" s="6">
        <f t="shared" ref="H4:H35" si="1">C4+E4</f>
        <v>513045</v>
      </c>
    </row>
    <row r="5" spans="1:8">
      <c r="A5" s="1" t="s">
        <v>3</v>
      </c>
      <c r="B5" s="6">
        <v>2708661</v>
      </c>
      <c r="C5" s="6">
        <v>1039852</v>
      </c>
      <c r="D5" s="6">
        <v>1550715</v>
      </c>
      <c r="E5" s="6">
        <v>272997</v>
      </c>
      <c r="F5" s="6"/>
      <c r="G5" s="6">
        <f t="shared" si="0"/>
        <v>4259376</v>
      </c>
      <c r="H5" s="6">
        <f t="shared" si="1"/>
        <v>1312849</v>
      </c>
    </row>
    <row r="6" spans="1:8">
      <c r="A6" s="1" t="s">
        <v>4</v>
      </c>
      <c r="B6" s="6">
        <v>3121503</v>
      </c>
      <c r="C6" s="6">
        <v>436283</v>
      </c>
      <c r="D6" s="6">
        <v>8279808</v>
      </c>
      <c r="E6" s="6">
        <v>38748</v>
      </c>
      <c r="F6" s="6"/>
      <c r="G6" s="6">
        <f t="shared" si="0"/>
        <v>11401311</v>
      </c>
      <c r="H6" s="6">
        <f t="shared" si="1"/>
        <v>475031</v>
      </c>
    </row>
    <row r="7" spans="1:8">
      <c r="A7" s="1" t="s">
        <v>5</v>
      </c>
      <c r="B7" s="6">
        <v>105413695</v>
      </c>
      <c r="C7" s="6">
        <v>11523020</v>
      </c>
      <c r="D7" s="6">
        <v>132405759</v>
      </c>
      <c r="E7" s="6">
        <v>1036719</v>
      </c>
      <c r="F7" s="6"/>
      <c r="G7" s="6">
        <f t="shared" si="0"/>
        <v>237819454</v>
      </c>
      <c r="H7" s="6">
        <f t="shared" si="1"/>
        <v>12559739</v>
      </c>
    </row>
    <row r="8" spans="1:8">
      <c r="A8" s="1" t="s">
        <v>6</v>
      </c>
      <c r="B8" s="6">
        <v>2709961</v>
      </c>
      <c r="C8" s="6">
        <v>1743934</v>
      </c>
      <c r="D8" s="6">
        <v>1125766</v>
      </c>
      <c r="E8" s="6">
        <v>130688</v>
      </c>
      <c r="F8" s="6"/>
      <c r="G8" s="6">
        <f t="shared" si="0"/>
        <v>3835727</v>
      </c>
      <c r="H8" s="6">
        <f t="shared" si="1"/>
        <v>1874622</v>
      </c>
    </row>
    <row r="9" spans="1:8">
      <c r="A9" s="1" t="s">
        <v>7</v>
      </c>
      <c r="B9" s="6">
        <v>2948582</v>
      </c>
      <c r="C9" s="6">
        <v>513086</v>
      </c>
      <c r="D9" s="6">
        <v>36607</v>
      </c>
      <c r="E9" s="6">
        <v>89362</v>
      </c>
      <c r="F9" s="6"/>
      <c r="G9" s="6">
        <f t="shared" si="0"/>
        <v>2985189</v>
      </c>
      <c r="H9" s="6">
        <f t="shared" si="1"/>
        <v>602448</v>
      </c>
    </row>
    <row r="10" spans="1:8">
      <c r="A10" s="1" t="s">
        <v>8</v>
      </c>
      <c r="B10" s="6">
        <v>210085</v>
      </c>
      <c r="C10" s="6">
        <v>39649</v>
      </c>
      <c r="D10" s="6">
        <v>0</v>
      </c>
      <c r="E10" s="6">
        <v>10965</v>
      </c>
      <c r="F10" s="6"/>
      <c r="G10" s="6">
        <f t="shared" si="0"/>
        <v>210085</v>
      </c>
      <c r="H10" s="6">
        <f t="shared" si="1"/>
        <v>50614</v>
      </c>
    </row>
    <row r="11" spans="1:8">
      <c r="A11" s="1" t="s">
        <v>9</v>
      </c>
      <c r="B11" s="6">
        <v>17954584</v>
      </c>
      <c r="C11" s="6">
        <v>1566534</v>
      </c>
      <c r="D11" s="6">
        <v>9682548</v>
      </c>
      <c r="E11" s="6">
        <v>448962</v>
      </c>
      <c r="F11" s="6"/>
      <c r="G11" s="6">
        <f t="shared" si="0"/>
        <v>27637132</v>
      </c>
      <c r="H11" s="6">
        <f t="shared" si="1"/>
        <v>2015496</v>
      </c>
    </row>
    <row r="12" spans="1:8">
      <c r="A12" s="1" t="s">
        <v>10</v>
      </c>
      <c r="B12" s="6">
        <v>1974990</v>
      </c>
      <c r="C12" s="6">
        <v>633553</v>
      </c>
      <c r="D12" s="6">
        <v>1187645</v>
      </c>
      <c r="E12" s="6">
        <v>72558</v>
      </c>
      <c r="F12" s="6"/>
      <c r="G12" s="6">
        <f t="shared" si="0"/>
        <v>3162635</v>
      </c>
      <c r="H12" s="6">
        <f t="shared" si="1"/>
        <v>706111</v>
      </c>
    </row>
    <row r="13" spans="1:8">
      <c r="A13" s="1" t="s">
        <v>11</v>
      </c>
      <c r="B13" s="6">
        <v>1253410</v>
      </c>
      <c r="C13" s="6">
        <v>2564847</v>
      </c>
      <c r="D13" s="6">
        <v>1356188</v>
      </c>
      <c r="E13" s="6">
        <v>201573</v>
      </c>
      <c r="F13" s="6"/>
      <c r="G13" s="6">
        <f t="shared" si="0"/>
        <v>2609598</v>
      </c>
      <c r="H13" s="6">
        <f t="shared" si="1"/>
        <v>2766420</v>
      </c>
    </row>
    <row r="14" spans="1:8">
      <c r="A14" s="1" t="s">
        <v>12</v>
      </c>
      <c r="B14" s="6">
        <v>7211928</v>
      </c>
      <c r="C14" s="6">
        <v>5311304</v>
      </c>
      <c r="D14" s="6">
        <v>2275770</v>
      </c>
      <c r="E14" s="6">
        <v>93159</v>
      </c>
      <c r="F14" s="6"/>
      <c r="G14" s="6">
        <f t="shared" si="0"/>
        <v>9487698</v>
      </c>
      <c r="H14" s="6">
        <f t="shared" si="1"/>
        <v>5404463</v>
      </c>
    </row>
    <row r="15" spans="1:8">
      <c r="A15" s="1" t="s">
        <v>13</v>
      </c>
      <c r="B15" s="6">
        <v>7405828</v>
      </c>
      <c r="C15" s="6">
        <v>1525720</v>
      </c>
      <c r="D15" s="6">
        <v>1280108</v>
      </c>
      <c r="E15" s="6">
        <v>189973</v>
      </c>
      <c r="F15" s="6"/>
      <c r="G15" s="6">
        <f t="shared" si="0"/>
        <v>8685936</v>
      </c>
      <c r="H15" s="6">
        <f t="shared" si="1"/>
        <v>1715693</v>
      </c>
    </row>
    <row r="16" spans="1:8">
      <c r="A16" s="1" t="s">
        <v>14</v>
      </c>
      <c r="B16" s="6">
        <v>1937745</v>
      </c>
      <c r="C16" s="6">
        <v>1034475</v>
      </c>
      <c r="D16" s="6">
        <v>222368</v>
      </c>
      <c r="E16" s="6">
        <v>102930</v>
      </c>
      <c r="F16" s="6"/>
      <c r="G16" s="6">
        <f t="shared" si="0"/>
        <v>2160113</v>
      </c>
      <c r="H16" s="6">
        <f t="shared" si="1"/>
        <v>1137405</v>
      </c>
    </row>
    <row r="17" spans="1:8">
      <c r="A17" s="1" t="s">
        <v>15</v>
      </c>
      <c r="B17" s="6">
        <v>1096164</v>
      </c>
      <c r="C17" s="6">
        <v>1806427</v>
      </c>
      <c r="D17" s="6">
        <v>362115</v>
      </c>
      <c r="E17" s="6">
        <v>50320</v>
      </c>
      <c r="F17" s="6"/>
      <c r="G17" s="6">
        <f t="shared" si="0"/>
        <v>1458279</v>
      </c>
      <c r="H17" s="6">
        <f t="shared" si="1"/>
        <v>1856747</v>
      </c>
    </row>
    <row r="18" spans="1:8">
      <c r="A18" s="1" t="s">
        <v>16</v>
      </c>
      <c r="B18" s="6">
        <v>561975</v>
      </c>
      <c r="C18" s="6">
        <v>623777</v>
      </c>
      <c r="D18" s="6">
        <v>35055</v>
      </c>
      <c r="E18" s="6">
        <v>593186</v>
      </c>
      <c r="F18" s="6"/>
      <c r="G18" s="6">
        <f t="shared" si="0"/>
        <v>597030</v>
      </c>
      <c r="H18" s="6">
        <f t="shared" si="1"/>
        <v>1216963</v>
      </c>
    </row>
    <row r="19" spans="1:8">
      <c r="A19" s="1" t="s">
        <v>17</v>
      </c>
      <c r="B19" s="6">
        <v>607378</v>
      </c>
      <c r="C19" s="6">
        <v>86184</v>
      </c>
      <c r="D19" s="6">
        <v>365640</v>
      </c>
      <c r="E19" s="6">
        <v>19599</v>
      </c>
      <c r="F19" s="6"/>
      <c r="G19" s="6">
        <f t="shared" si="0"/>
        <v>973018</v>
      </c>
      <c r="H19" s="6">
        <f t="shared" si="1"/>
        <v>105783</v>
      </c>
    </row>
    <row r="20" spans="1:8">
      <c r="A20" s="1" t="s">
        <v>18</v>
      </c>
      <c r="B20" s="6">
        <v>3169749</v>
      </c>
      <c r="C20" s="6">
        <v>1719360</v>
      </c>
      <c r="D20" s="6">
        <v>137470</v>
      </c>
      <c r="E20" s="6">
        <v>166984</v>
      </c>
      <c r="F20" s="6"/>
      <c r="G20" s="6">
        <f t="shared" si="0"/>
        <v>3307219</v>
      </c>
      <c r="H20" s="6">
        <f t="shared" si="1"/>
        <v>1886344</v>
      </c>
    </row>
    <row r="21" spans="1:8">
      <c r="A21" s="1" t="s">
        <v>19</v>
      </c>
      <c r="B21" s="6">
        <v>1788961</v>
      </c>
      <c r="C21" s="6">
        <v>459007</v>
      </c>
      <c r="D21" s="6">
        <v>173657</v>
      </c>
      <c r="E21" s="6">
        <v>211496</v>
      </c>
      <c r="F21" s="6"/>
      <c r="G21" s="6">
        <f t="shared" si="0"/>
        <v>1962618</v>
      </c>
      <c r="H21" s="6">
        <f t="shared" si="1"/>
        <v>670503</v>
      </c>
    </row>
    <row r="22" spans="1:8">
      <c r="A22" s="1" t="s">
        <v>20</v>
      </c>
      <c r="B22" s="6">
        <v>1387336</v>
      </c>
      <c r="C22" s="6">
        <v>324144</v>
      </c>
      <c r="D22" s="6">
        <v>106988</v>
      </c>
      <c r="E22" s="6">
        <v>6527</v>
      </c>
      <c r="F22" s="6"/>
      <c r="G22" s="6">
        <f t="shared" si="0"/>
        <v>1494324</v>
      </c>
      <c r="H22" s="6">
        <f t="shared" si="1"/>
        <v>330671</v>
      </c>
    </row>
    <row r="23" spans="1:8">
      <c r="A23" s="1" t="s">
        <v>21</v>
      </c>
      <c r="B23" s="6">
        <v>10167147</v>
      </c>
      <c r="C23" s="6">
        <v>2009040</v>
      </c>
      <c r="D23" s="6">
        <v>1134569</v>
      </c>
      <c r="E23" s="6">
        <v>193376</v>
      </c>
      <c r="F23" s="6"/>
      <c r="G23" s="6">
        <f t="shared" si="0"/>
        <v>11301716</v>
      </c>
      <c r="H23" s="6">
        <f t="shared" si="1"/>
        <v>2202416</v>
      </c>
    </row>
    <row r="24" spans="1:8">
      <c r="A24" s="1" t="s">
        <v>22</v>
      </c>
      <c r="B24" s="6">
        <v>5067401</v>
      </c>
      <c r="C24" s="6">
        <v>2706248</v>
      </c>
      <c r="D24" s="6">
        <v>914214</v>
      </c>
      <c r="E24" s="6">
        <v>203192</v>
      </c>
      <c r="F24" s="6"/>
      <c r="G24" s="6">
        <f t="shared" si="0"/>
        <v>5981615</v>
      </c>
      <c r="H24" s="6">
        <f t="shared" si="1"/>
        <v>2909440</v>
      </c>
    </row>
    <row r="25" spans="1:8">
      <c r="A25" s="1" t="s">
        <v>23</v>
      </c>
      <c r="B25" s="6">
        <v>2079867</v>
      </c>
      <c r="C25" s="6">
        <v>996544</v>
      </c>
      <c r="D25" s="6">
        <v>836351</v>
      </c>
      <c r="E25" s="6">
        <v>116633</v>
      </c>
      <c r="F25" s="6"/>
      <c r="G25" s="6">
        <f t="shared" si="0"/>
        <v>2916218</v>
      </c>
      <c r="H25" s="6">
        <f t="shared" si="1"/>
        <v>1113177</v>
      </c>
    </row>
    <row r="26" spans="1:8">
      <c r="A26" s="1" t="s">
        <v>24</v>
      </c>
      <c r="B26" s="6">
        <v>2343510</v>
      </c>
      <c r="C26" s="6">
        <v>1175167</v>
      </c>
      <c r="D26" s="6">
        <v>759260</v>
      </c>
      <c r="E26" s="6">
        <v>57454</v>
      </c>
      <c r="F26" s="6"/>
      <c r="G26" s="6">
        <f t="shared" si="0"/>
        <v>3102770</v>
      </c>
      <c r="H26" s="6">
        <f t="shared" si="1"/>
        <v>1232621</v>
      </c>
    </row>
    <row r="27" spans="1:8">
      <c r="A27" s="1" t="s">
        <v>25</v>
      </c>
      <c r="B27" s="6">
        <v>516771</v>
      </c>
      <c r="C27" s="6">
        <v>893522</v>
      </c>
      <c r="D27" s="6">
        <v>133192</v>
      </c>
      <c r="E27" s="6">
        <v>64449</v>
      </c>
      <c r="F27" s="6"/>
      <c r="G27" s="6">
        <f t="shared" si="0"/>
        <v>649963</v>
      </c>
      <c r="H27" s="6">
        <f t="shared" si="1"/>
        <v>957971</v>
      </c>
    </row>
    <row r="28" spans="1:8">
      <c r="A28" s="1" t="s">
        <v>26</v>
      </c>
      <c r="B28" s="6">
        <v>3261786</v>
      </c>
      <c r="C28" s="6">
        <v>1923352</v>
      </c>
      <c r="D28" s="6">
        <v>882720</v>
      </c>
      <c r="E28" s="6">
        <v>333762</v>
      </c>
      <c r="F28" s="6"/>
      <c r="G28" s="6">
        <f t="shared" si="0"/>
        <v>4144506</v>
      </c>
      <c r="H28" s="6">
        <f t="shared" si="1"/>
        <v>2257114</v>
      </c>
    </row>
    <row r="29" spans="1:8">
      <c r="A29" s="1" t="s">
        <v>27</v>
      </c>
      <c r="B29" s="6">
        <v>1983600</v>
      </c>
      <c r="C29" s="6">
        <v>94766</v>
      </c>
      <c r="D29" s="6">
        <v>288689</v>
      </c>
      <c r="E29" s="6">
        <v>20344</v>
      </c>
      <c r="F29" s="6"/>
      <c r="G29" s="6">
        <f t="shared" si="0"/>
        <v>2272289</v>
      </c>
      <c r="H29" s="6">
        <f t="shared" si="1"/>
        <v>115110</v>
      </c>
    </row>
    <row r="30" spans="1:8">
      <c r="A30" s="1" t="s">
        <v>28</v>
      </c>
      <c r="B30" s="6">
        <v>1087504</v>
      </c>
      <c r="C30" s="6">
        <v>1229356</v>
      </c>
      <c r="D30" s="6">
        <v>613298</v>
      </c>
      <c r="E30" s="6">
        <v>37087</v>
      </c>
      <c r="F30" s="6"/>
      <c r="G30" s="6">
        <f t="shared" si="0"/>
        <v>1700802</v>
      </c>
      <c r="H30" s="6">
        <f t="shared" si="1"/>
        <v>1266443</v>
      </c>
    </row>
    <row r="31" spans="1:8">
      <c r="A31" s="1" t="s">
        <v>29</v>
      </c>
      <c r="B31" s="6">
        <v>397077</v>
      </c>
      <c r="C31" s="6">
        <v>115964</v>
      </c>
      <c r="D31" s="6">
        <v>0</v>
      </c>
      <c r="E31" s="6">
        <v>20612</v>
      </c>
      <c r="F31" s="6"/>
      <c r="G31" s="6">
        <f t="shared" si="0"/>
        <v>397077</v>
      </c>
      <c r="H31" s="6">
        <f t="shared" si="1"/>
        <v>136576</v>
      </c>
    </row>
    <row r="32" spans="1:8">
      <c r="A32" s="1" t="s">
        <v>30</v>
      </c>
      <c r="B32" s="6">
        <v>8026467</v>
      </c>
      <c r="C32" s="6">
        <v>177458</v>
      </c>
      <c r="D32" s="6">
        <v>930746</v>
      </c>
      <c r="E32" s="6">
        <v>317336</v>
      </c>
      <c r="F32" s="6"/>
      <c r="G32" s="6">
        <f t="shared" si="0"/>
        <v>8957213</v>
      </c>
      <c r="H32" s="6">
        <f t="shared" si="1"/>
        <v>494794</v>
      </c>
    </row>
    <row r="33" spans="1:8">
      <c r="A33" s="1" t="s">
        <v>31</v>
      </c>
      <c r="B33" s="6">
        <v>1278108</v>
      </c>
      <c r="C33" s="6">
        <v>1215563</v>
      </c>
      <c r="D33" s="6">
        <v>1050891</v>
      </c>
      <c r="E33" s="6">
        <v>53237</v>
      </c>
      <c r="F33" s="6"/>
      <c r="G33" s="6">
        <f t="shared" si="0"/>
        <v>2328999</v>
      </c>
      <c r="H33" s="6">
        <f t="shared" si="1"/>
        <v>1268800</v>
      </c>
    </row>
    <row r="34" spans="1:8">
      <c r="A34" s="1" t="s">
        <v>32</v>
      </c>
      <c r="B34" s="6">
        <v>409985</v>
      </c>
      <c r="C34" s="6">
        <v>448856</v>
      </c>
      <c r="D34" s="6">
        <v>57145</v>
      </c>
      <c r="E34" s="6">
        <v>4603</v>
      </c>
      <c r="F34" s="6"/>
      <c r="G34" s="6">
        <f t="shared" si="0"/>
        <v>467130</v>
      </c>
      <c r="H34" s="6">
        <f t="shared" si="1"/>
        <v>453459</v>
      </c>
    </row>
    <row r="35" spans="1:8">
      <c r="A35" s="1" t="s">
        <v>33</v>
      </c>
      <c r="B35" s="6">
        <v>5826346</v>
      </c>
      <c r="C35" s="6">
        <v>2595015</v>
      </c>
      <c r="D35" s="6">
        <v>422809</v>
      </c>
      <c r="E35" s="6">
        <v>425678</v>
      </c>
      <c r="F35" s="6"/>
      <c r="G35" s="6">
        <f t="shared" si="0"/>
        <v>6249155</v>
      </c>
      <c r="H35" s="6">
        <f t="shared" si="1"/>
        <v>3020693</v>
      </c>
    </row>
    <row r="36" spans="1:8">
      <c r="A36" s="1" t="s">
        <v>34</v>
      </c>
      <c r="B36" s="6">
        <v>4091925</v>
      </c>
      <c r="C36" s="6">
        <v>1035800</v>
      </c>
      <c r="D36" s="6">
        <v>363833</v>
      </c>
      <c r="E36" s="6">
        <v>135753</v>
      </c>
      <c r="F36" s="6"/>
      <c r="G36" s="6">
        <f t="shared" ref="G36:G51" si="2">B36+D36</f>
        <v>4455758</v>
      </c>
      <c r="H36" s="6">
        <f t="shared" ref="H36:H51" si="3">C36+E36</f>
        <v>1171553</v>
      </c>
    </row>
    <row r="37" spans="1:8">
      <c r="A37" s="1" t="s">
        <v>35</v>
      </c>
      <c r="B37" s="6">
        <v>811810</v>
      </c>
      <c r="C37" s="6">
        <v>1627837</v>
      </c>
      <c r="D37" s="6">
        <v>164317</v>
      </c>
      <c r="E37" s="6">
        <v>41508</v>
      </c>
      <c r="F37" s="6"/>
      <c r="G37" s="6">
        <f t="shared" si="2"/>
        <v>976127</v>
      </c>
      <c r="H37" s="6">
        <f t="shared" si="3"/>
        <v>1669345</v>
      </c>
    </row>
    <row r="38" spans="1:8">
      <c r="A38" s="1" t="s">
        <v>36</v>
      </c>
      <c r="B38" s="6">
        <v>16446738</v>
      </c>
      <c r="C38" s="6">
        <v>2367577</v>
      </c>
      <c r="D38" s="6">
        <v>3848400</v>
      </c>
      <c r="E38" s="6">
        <v>133423</v>
      </c>
      <c r="F38" s="6"/>
      <c r="G38" s="6">
        <f t="shared" si="2"/>
        <v>20295138</v>
      </c>
      <c r="H38" s="6">
        <f t="shared" si="3"/>
        <v>2501000</v>
      </c>
    </row>
    <row r="39" spans="1:8">
      <c r="A39" s="1" t="s">
        <v>37</v>
      </c>
      <c r="B39" s="6">
        <v>6176764</v>
      </c>
      <c r="C39" s="6">
        <v>2448630</v>
      </c>
      <c r="D39" s="6">
        <v>1248525</v>
      </c>
      <c r="E39" s="6">
        <v>353352</v>
      </c>
      <c r="F39" s="6"/>
      <c r="G39" s="6">
        <f t="shared" si="2"/>
        <v>7425289</v>
      </c>
      <c r="H39" s="6">
        <f t="shared" si="3"/>
        <v>2801982</v>
      </c>
    </row>
    <row r="40" spans="1:8">
      <c r="A40" s="1" t="s">
        <v>38</v>
      </c>
      <c r="B40" s="6">
        <v>445734</v>
      </c>
      <c r="C40" s="6">
        <v>52525</v>
      </c>
      <c r="D40" s="6">
        <v>0</v>
      </c>
      <c r="E40" s="6">
        <v>8510</v>
      </c>
      <c r="F40" s="6"/>
      <c r="G40" s="6">
        <f t="shared" si="2"/>
        <v>445734</v>
      </c>
      <c r="H40" s="6">
        <f t="shared" si="3"/>
        <v>61035</v>
      </c>
    </row>
    <row r="41" spans="1:8">
      <c r="A41" s="1" t="s">
        <v>39</v>
      </c>
      <c r="B41" s="6">
        <v>1461550</v>
      </c>
      <c r="C41" s="6">
        <v>248846</v>
      </c>
      <c r="D41" s="6">
        <v>308679</v>
      </c>
      <c r="E41" s="6">
        <v>84063</v>
      </c>
      <c r="F41" s="6"/>
      <c r="G41" s="6">
        <f t="shared" si="2"/>
        <v>1770229</v>
      </c>
      <c r="H41" s="6">
        <f t="shared" si="3"/>
        <v>332909</v>
      </c>
    </row>
    <row r="42" spans="1:8">
      <c r="A42" s="1" t="s">
        <v>40</v>
      </c>
      <c r="B42" s="6">
        <v>123539</v>
      </c>
      <c r="C42" s="6">
        <v>289712</v>
      </c>
      <c r="D42" s="6">
        <v>75832</v>
      </c>
      <c r="E42" s="6">
        <v>15180</v>
      </c>
      <c r="F42" s="6"/>
      <c r="G42" s="6">
        <f t="shared" si="2"/>
        <v>199371</v>
      </c>
      <c r="H42" s="6">
        <f t="shared" si="3"/>
        <v>304892</v>
      </c>
    </row>
    <row r="43" spans="1:8">
      <c r="A43" s="1" t="s">
        <v>41</v>
      </c>
      <c r="B43" s="6">
        <v>1460137</v>
      </c>
      <c r="C43" s="6">
        <v>326892</v>
      </c>
      <c r="D43" s="6">
        <v>470172</v>
      </c>
      <c r="E43" s="6">
        <v>92264</v>
      </c>
      <c r="F43" s="6"/>
      <c r="G43" s="6">
        <f t="shared" si="2"/>
        <v>1930309</v>
      </c>
      <c r="H43" s="6">
        <f t="shared" si="3"/>
        <v>419156</v>
      </c>
    </row>
    <row r="44" spans="1:8">
      <c r="A44" s="1" t="s">
        <v>42</v>
      </c>
      <c r="B44" s="6">
        <v>4739945</v>
      </c>
      <c r="C44" s="6">
        <v>3771657</v>
      </c>
      <c r="D44" s="6">
        <v>4769335</v>
      </c>
      <c r="E44" s="6">
        <v>226447</v>
      </c>
      <c r="F44" s="6"/>
      <c r="G44" s="6">
        <f t="shared" si="2"/>
        <v>9509280</v>
      </c>
      <c r="H44" s="6">
        <f t="shared" si="3"/>
        <v>3998104</v>
      </c>
    </row>
    <row r="45" spans="1:8">
      <c r="A45" s="1" t="s">
        <v>43</v>
      </c>
      <c r="B45" s="6">
        <v>491759</v>
      </c>
      <c r="C45" s="6">
        <v>445303</v>
      </c>
      <c r="D45" s="6">
        <v>93042</v>
      </c>
      <c r="E45" s="6">
        <v>18160</v>
      </c>
      <c r="F45" s="6"/>
      <c r="G45" s="6">
        <f t="shared" si="2"/>
        <v>584801</v>
      </c>
      <c r="H45" s="6">
        <f t="shared" si="3"/>
        <v>463463</v>
      </c>
    </row>
    <row r="46" spans="1:8">
      <c r="A46" s="1" t="s">
        <v>44</v>
      </c>
      <c r="B46" s="6">
        <v>1008090</v>
      </c>
      <c r="C46" s="6">
        <v>616069</v>
      </c>
      <c r="D46" s="6">
        <v>242118</v>
      </c>
      <c r="E46" s="6">
        <v>97961</v>
      </c>
      <c r="F46" s="6"/>
      <c r="G46" s="6">
        <f t="shared" si="2"/>
        <v>1250208</v>
      </c>
      <c r="H46" s="6">
        <f t="shared" si="3"/>
        <v>714030</v>
      </c>
    </row>
    <row r="47" spans="1:8">
      <c r="A47" s="1" t="s">
        <v>45</v>
      </c>
      <c r="B47" s="6">
        <v>443825</v>
      </c>
      <c r="C47" s="6">
        <v>594830</v>
      </c>
      <c r="D47" s="6">
        <v>96757</v>
      </c>
      <c r="E47" s="6">
        <v>91122</v>
      </c>
      <c r="F47" s="6"/>
      <c r="G47" s="6">
        <f t="shared" si="2"/>
        <v>540582</v>
      </c>
      <c r="H47" s="6">
        <f t="shared" si="3"/>
        <v>685952</v>
      </c>
    </row>
    <row r="48" spans="1:8">
      <c r="A48" s="1" t="s">
        <v>46</v>
      </c>
      <c r="B48" s="6">
        <v>27337716</v>
      </c>
      <c r="C48" s="6">
        <v>1327314</v>
      </c>
      <c r="D48" s="6">
        <v>9454345</v>
      </c>
      <c r="E48" s="6">
        <v>102625</v>
      </c>
      <c r="F48" s="6"/>
      <c r="G48" s="6">
        <f t="shared" si="2"/>
        <v>36792061</v>
      </c>
      <c r="H48" s="6">
        <f t="shared" si="3"/>
        <v>1429939</v>
      </c>
    </row>
    <row r="49" spans="1:11">
      <c r="A49" s="1" t="s">
        <v>47</v>
      </c>
      <c r="B49" s="6">
        <v>5286029</v>
      </c>
      <c r="C49" s="6">
        <v>3464614</v>
      </c>
      <c r="D49" s="6">
        <v>917725</v>
      </c>
      <c r="E49" s="6">
        <v>569858</v>
      </c>
      <c r="F49" s="6"/>
      <c r="G49" s="6">
        <f t="shared" si="2"/>
        <v>6203754</v>
      </c>
      <c r="H49" s="6">
        <f t="shared" si="3"/>
        <v>4034472</v>
      </c>
    </row>
    <row r="50" spans="1:11">
      <c r="A50" s="1" t="s">
        <v>48</v>
      </c>
      <c r="B50" s="6">
        <v>276916</v>
      </c>
      <c r="C50" s="6">
        <v>115003</v>
      </c>
      <c r="D50" s="6">
        <v>0</v>
      </c>
      <c r="E50" s="6">
        <v>14464</v>
      </c>
      <c r="F50" s="6"/>
      <c r="G50" s="6">
        <f t="shared" si="2"/>
        <v>276916</v>
      </c>
      <c r="H50" s="6">
        <f t="shared" si="3"/>
        <v>129467</v>
      </c>
    </row>
    <row r="51" spans="1:11">
      <c r="A51" s="1" t="s">
        <v>49</v>
      </c>
      <c r="B51" s="6">
        <v>336068</v>
      </c>
      <c r="C51" s="6">
        <v>656836</v>
      </c>
      <c r="D51" s="6">
        <v>127317</v>
      </c>
      <c r="E51" s="6">
        <v>10741</v>
      </c>
      <c r="F51" s="6"/>
      <c r="G51" s="6">
        <f t="shared" si="2"/>
        <v>463385</v>
      </c>
      <c r="H51" s="6">
        <f t="shared" si="3"/>
        <v>667577</v>
      </c>
    </row>
    <row r="52" spans="1:11">
      <c r="A52" s="5" t="s">
        <v>50</v>
      </c>
      <c r="B52" s="7">
        <f>SUM(B4:B51)</f>
        <v>277929190</v>
      </c>
      <c r="C52" s="7">
        <f t="shared" ref="C52:H52" si="4">SUM(C4:C51)</f>
        <v>68339585</v>
      </c>
      <c r="D52" s="7">
        <f t="shared" si="4"/>
        <v>191090948</v>
      </c>
      <c r="E52" s="7">
        <f t="shared" si="4"/>
        <v>7674852</v>
      </c>
      <c r="F52" s="7">
        <f t="shared" si="4"/>
        <v>0</v>
      </c>
      <c r="G52" s="7">
        <f t="shared" si="4"/>
        <v>469020138</v>
      </c>
      <c r="H52" s="7">
        <f t="shared" si="4"/>
        <v>76014437</v>
      </c>
    </row>
    <row r="53" spans="1:11">
      <c r="A53" s="11" t="s">
        <v>53</v>
      </c>
      <c r="B53" s="12"/>
      <c r="C53" s="12"/>
      <c r="D53" s="12"/>
      <c r="E53" s="12"/>
      <c r="F53" s="12"/>
      <c r="G53" s="12"/>
      <c r="H53" s="12"/>
    </row>
    <row r="54" spans="1:11">
      <c r="A54" s="13"/>
      <c r="B54" s="13"/>
      <c r="C54" s="13"/>
      <c r="D54" s="13"/>
      <c r="E54" s="13"/>
      <c r="F54" s="13"/>
      <c r="G54" s="13"/>
      <c r="H54" s="13"/>
      <c r="K54">
        <f>SUM(B54+D54)</f>
        <v>0</v>
      </c>
    </row>
  </sheetData>
  <sortState ref="A2:XFD50">
    <sortCondition ref="A2:A50"/>
  </sortState>
  <mergeCells count="3">
    <mergeCell ref="A1:H1"/>
    <mergeCell ref="A2:A3"/>
    <mergeCell ref="A53:H54"/>
  </mergeCells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 Contributions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Carroll, Daniel J - ETA</dc:creator>
  <cp:lastModifiedBy>Windows User</cp:lastModifiedBy>
  <dcterms:created xsi:type="dcterms:W3CDTF">2016-06-15T16:35:31Z</dcterms:created>
  <dcterms:modified xsi:type="dcterms:W3CDTF">2017-02-22T13:23:39Z</dcterms:modified>
</cp:coreProperties>
</file>