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5576" windowHeight="9372" activeTab="1"/>
  </bookViews>
  <sheets>
    <sheet name="PY 2018 vs. PY 2005 Factors" sheetId="13" r:id="rId1"/>
    <sheet name="PY 2018 vs. PY 2016 Allocat. " sheetId="15" r:id="rId2"/>
  </sheets>
  <calcPr calcId="145621"/>
</workbook>
</file>

<file path=xl/calcChain.xml><?xml version="1.0" encoding="utf-8"?>
<calcChain xmlns="http://schemas.openxmlformats.org/spreadsheetml/2006/main">
  <c r="O60" i="15" l="1"/>
  <c r="N60" i="15"/>
  <c r="M60" i="15"/>
  <c r="L60" i="15"/>
  <c r="K60" i="15"/>
  <c r="J60" i="15"/>
  <c r="I60" i="15"/>
  <c r="H60" i="15"/>
  <c r="O59" i="15"/>
  <c r="N59" i="15"/>
  <c r="M59" i="15"/>
  <c r="L59" i="15"/>
  <c r="K59" i="15"/>
  <c r="J59" i="15"/>
  <c r="I59" i="15"/>
  <c r="H59" i="15"/>
  <c r="O58" i="15"/>
  <c r="N58" i="15"/>
  <c r="M58" i="15"/>
  <c r="L58" i="15"/>
  <c r="K58" i="15"/>
  <c r="J58" i="15"/>
  <c r="I58" i="15"/>
  <c r="H58" i="15"/>
  <c r="O57" i="15"/>
  <c r="N57" i="15"/>
  <c r="M57" i="15"/>
  <c r="L57" i="15"/>
  <c r="K57" i="15"/>
  <c r="J57" i="15"/>
  <c r="I57" i="15"/>
  <c r="H57" i="15"/>
  <c r="O56" i="15"/>
  <c r="N56" i="15"/>
  <c r="M56" i="15"/>
  <c r="L56" i="15"/>
  <c r="K56" i="15"/>
  <c r="J56" i="15"/>
  <c r="I56" i="15"/>
  <c r="H56" i="15"/>
  <c r="O55" i="15"/>
  <c r="N55" i="15"/>
  <c r="M55" i="15"/>
  <c r="L55" i="15"/>
  <c r="K55" i="15"/>
  <c r="J55" i="15"/>
  <c r="I55" i="15"/>
  <c r="H55" i="15"/>
  <c r="O54" i="15"/>
  <c r="N54" i="15"/>
  <c r="M54" i="15"/>
  <c r="L54" i="15"/>
  <c r="K54" i="15"/>
  <c r="J54" i="15"/>
  <c r="I54" i="15"/>
  <c r="H54" i="15"/>
  <c r="O53" i="15"/>
  <c r="N53" i="15"/>
  <c r="M53" i="15"/>
  <c r="L53" i="15"/>
  <c r="K53" i="15"/>
  <c r="J53" i="15"/>
  <c r="I53" i="15"/>
  <c r="H53" i="15"/>
  <c r="O52" i="15"/>
  <c r="N52" i="15"/>
  <c r="M52" i="15"/>
  <c r="L52" i="15"/>
  <c r="K52" i="15"/>
  <c r="J52" i="15"/>
  <c r="I52" i="15"/>
  <c r="H52" i="15"/>
  <c r="O51" i="15"/>
  <c r="N51" i="15"/>
  <c r="M51" i="15"/>
  <c r="L51" i="15"/>
  <c r="K51" i="15"/>
  <c r="J51" i="15"/>
  <c r="I51" i="15"/>
  <c r="H51" i="15"/>
  <c r="O50" i="15"/>
  <c r="N50" i="15"/>
  <c r="M50" i="15"/>
  <c r="L50" i="15"/>
  <c r="K50" i="15"/>
  <c r="J50" i="15"/>
  <c r="I50" i="15"/>
  <c r="H50" i="15"/>
  <c r="O49" i="15"/>
  <c r="N49" i="15"/>
  <c r="M49" i="15"/>
  <c r="L49" i="15"/>
  <c r="K49" i="15"/>
  <c r="J49" i="15"/>
  <c r="I49" i="15"/>
  <c r="H49" i="15"/>
  <c r="O48" i="15"/>
  <c r="N48" i="15"/>
  <c r="M48" i="15"/>
  <c r="L48" i="15"/>
  <c r="K48" i="15"/>
  <c r="J48" i="15"/>
  <c r="I48" i="15"/>
  <c r="H48" i="15"/>
  <c r="O47" i="15"/>
  <c r="N47" i="15"/>
  <c r="M47" i="15"/>
  <c r="L47" i="15"/>
  <c r="K47" i="15"/>
  <c r="J47" i="15"/>
  <c r="I47" i="15"/>
  <c r="H47" i="15"/>
  <c r="O46" i="15"/>
  <c r="N46" i="15"/>
  <c r="M46" i="15"/>
  <c r="L46" i="15"/>
  <c r="K46" i="15"/>
  <c r="J46" i="15"/>
  <c r="I46" i="15"/>
  <c r="H46" i="15"/>
  <c r="O45" i="15"/>
  <c r="N45" i="15"/>
  <c r="M45" i="15"/>
  <c r="L45" i="15"/>
  <c r="K45" i="15"/>
  <c r="J45" i="15"/>
  <c r="I45" i="15"/>
  <c r="H45" i="15"/>
  <c r="O44" i="15"/>
  <c r="N44" i="15"/>
  <c r="M44" i="15"/>
  <c r="L44" i="15"/>
  <c r="K44" i="15"/>
  <c r="J44" i="15"/>
  <c r="I44" i="15"/>
  <c r="H44" i="15"/>
  <c r="O43" i="15"/>
  <c r="N43" i="15"/>
  <c r="M43" i="15"/>
  <c r="L43" i="15"/>
  <c r="K43" i="15"/>
  <c r="J43" i="15"/>
  <c r="I43" i="15"/>
  <c r="H43" i="15"/>
  <c r="O42" i="15"/>
  <c r="N42" i="15"/>
  <c r="M42" i="15"/>
  <c r="L42" i="15"/>
  <c r="K42" i="15"/>
  <c r="J42" i="15"/>
  <c r="I42" i="15"/>
  <c r="H42" i="15"/>
  <c r="O41" i="15"/>
  <c r="N41" i="15"/>
  <c r="M41" i="15"/>
  <c r="L41" i="15"/>
  <c r="K41" i="15"/>
  <c r="J41" i="15"/>
  <c r="I41" i="15"/>
  <c r="H41" i="15"/>
  <c r="O40" i="15"/>
  <c r="N40" i="15"/>
  <c r="M40" i="15"/>
  <c r="L40" i="15"/>
  <c r="K40" i="15"/>
  <c r="J40" i="15"/>
  <c r="I40" i="15"/>
  <c r="H40" i="15"/>
  <c r="O39" i="15"/>
  <c r="N39" i="15"/>
  <c r="M39" i="15"/>
  <c r="L39" i="15"/>
  <c r="K39" i="15"/>
  <c r="J39" i="15"/>
  <c r="I39" i="15"/>
  <c r="H39" i="15"/>
  <c r="O38" i="15"/>
  <c r="N38" i="15"/>
  <c r="M38" i="15"/>
  <c r="L38" i="15"/>
  <c r="K38" i="15"/>
  <c r="J38" i="15"/>
  <c r="I38" i="15"/>
  <c r="H38" i="15"/>
  <c r="O37" i="15"/>
  <c r="N37" i="15"/>
  <c r="M37" i="15"/>
  <c r="L37" i="15"/>
  <c r="K37" i="15"/>
  <c r="J37" i="15"/>
  <c r="I37" i="15"/>
  <c r="H37" i="15"/>
  <c r="O36" i="15"/>
  <c r="N36" i="15"/>
  <c r="M36" i="15"/>
  <c r="L36" i="15"/>
  <c r="K36" i="15"/>
  <c r="J36" i="15"/>
  <c r="I36" i="15"/>
  <c r="H36" i="15"/>
  <c r="O35" i="15"/>
  <c r="N35" i="15"/>
  <c r="M35" i="15"/>
  <c r="L35" i="15"/>
  <c r="K35" i="15"/>
  <c r="J35" i="15"/>
  <c r="I35" i="15"/>
  <c r="H35" i="15"/>
  <c r="O34" i="15"/>
  <c r="N34" i="15"/>
  <c r="M34" i="15"/>
  <c r="L34" i="15"/>
  <c r="K34" i="15"/>
  <c r="J34" i="15"/>
  <c r="I34" i="15"/>
  <c r="H34" i="15"/>
  <c r="O33" i="15"/>
  <c r="N33" i="15"/>
  <c r="M33" i="15"/>
  <c r="L33" i="15"/>
  <c r="K33" i="15"/>
  <c r="J33" i="15"/>
  <c r="I33" i="15"/>
  <c r="H33" i="15"/>
  <c r="O32" i="15"/>
  <c r="N32" i="15"/>
  <c r="M32" i="15"/>
  <c r="L32" i="15"/>
  <c r="K32" i="15"/>
  <c r="J32" i="15"/>
  <c r="I32" i="15"/>
  <c r="H32" i="15"/>
  <c r="O31" i="15"/>
  <c r="N31" i="15"/>
  <c r="M31" i="15"/>
  <c r="L31" i="15"/>
  <c r="K31" i="15"/>
  <c r="J31" i="15"/>
  <c r="I31" i="15"/>
  <c r="H31" i="15"/>
  <c r="O30" i="15"/>
  <c r="N30" i="15"/>
  <c r="M30" i="15"/>
  <c r="L30" i="15"/>
  <c r="K30" i="15"/>
  <c r="J30" i="15"/>
  <c r="I30" i="15"/>
  <c r="H30" i="15"/>
  <c r="O29" i="15"/>
  <c r="N29" i="15"/>
  <c r="M29" i="15"/>
  <c r="L29" i="15"/>
  <c r="K29" i="15"/>
  <c r="J29" i="15"/>
  <c r="I29" i="15"/>
  <c r="H29" i="15"/>
  <c r="O28" i="15"/>
  <c r="N28" i="15"/>
  <c r="M28" i="15"/>
  <c r="L28" i="15"/>
  <c r="K28" i="15"/>
  <c r="J28" i="15"/>
  <c r="I28" i="15"/>
  <c r="H28" i="15"/>
  <c r="O27" i="15"/>
  <c r="N27" i="15"/>
  <c r="M27" i="15"/>
  <c r="L27" i="15"/>
  <c r="K27" i="15"/>
  <c r="J27" i="15"/>
  <c r="I27" i="15"/>
  <c r="H27" i="15"/>
  <c r="O26" i="15"/>
  <c r="N26" i="15"/>
  <c r="M26" i="15"/>
  <c r="L26" i="15"/>
  <c r="K26" i="15"/>
  <c r="J26" i="15"/>
  <c r="I26" i="15"/>
  <c r="H26" i="15"/>
  <c r="O25" i="15"/>
  <c r="N25" i="15"/>
  <c r="M25" i="15"/>
  <c r="L25" i="15"/>
  <c r="K25" i="15"/>
  <c r="J25" i="15"/>
  <c r="I25" i="15"/>
  <c r="H25" i="15"/>
  <c r="O24" i="15"/>
  <c r="N24" i="15"/>
  <c r="M24" i="15"/>
  <c r="L24" i="15"/>
  <c r="K24" i="15"/>
  <c r="J24" i="15"/>
  <c r="I24" i="15"/>
  <c r="H24" i="15"/>
  <c r="O23" i="15"/>
  <c r="N23" i="15"/>
  <c r="M23" i="15"/>
  <c r="L23" i="15"/>
  <c r="K23" i="15"/>
  <c r="J23" i="15"/>
  <c r="I23" i="15"/>
  <c r="H23" i="15"/>
  <c r="O22" i="15"/>
  <c r="N22" i="15"/>
  <c r="M22" i="15"/>
  <c r="L22" i="15"/>
  <c r="K22" i="15"/>
  <c r="J22" i="15"/>
  <c r="I22" i="15"/>
  <c r="H22" i="15"/>
  <c r="O21" i="15"/>
  <c r="N21" i="15"/>
  <c r="M21" i="15"/>
  <c r="L21" i="15"/>
  <c r="K21" i="15"/>
  <c r="J21" i="15"/>
  <c r="I21" i="15"/>
  <c r="H21" i="15"/>
  <c r="O20" i="15"/>
  <c r="N20" i="15"/>
  <c r="M20" i="15"/>
  <c r="L20" i="15"/>
  <c r="K20" i="15"/>
  <c r="J20" i="15"/>
  <c r="I20" i="15"/>
  <c r="H20" i="15"/>
  <c r="O19" i="15"/>
  <c r="N19" i="15"/>
  <c r="M19" i="15"/>
  <c r="L19" i="15"/>
  <c r="K19" i="15"/>
  <c r="J19" i="15"/>
  <c r="I19" i="15"/>
  <c r="H19" i="15"/>
  <c r="O18" i="15"/>
  <c r="N18" i="15"/>
  <c r="M18" i="15"/>
  <c r="L18" i="15"/>
  <c r="K18" i="15"/>
  <c r="J18" i="15"/>
  <c r="I18" i="15"/>
  <c r="H18" i="15"/>
  <c r="O17" i="15"/>
  <c r="N17" i="15"/>
  <c r="M17" i="15"/>
  <c r="L17" i="15"/>
  <c r="K17" i="15"/>
  <c r="J17" i="15"/>
  <c r="I17" i="15"/>
  <c r="H17" i="15"/>
  <c r="O16" i="15"/>
  <c r="N16" i="15"/>
  <c r="M16" i="15"/>
  <c r="L16" i="15"/>
  <c r="K16" i="15"/>
  <c r="J16" i="15"/>
  <c r="I16" i="15"/>
  <c r="H16" i="15"/>
  <c r="O15" i="15"/>
  <c r="N15" i="15"/>
  <c r="M15" i="15"/>
  <c r="L15" i="15"/>
  <c r="K15" i="15"/>
  <c r="J15" i="15"/>
  <c r="I15" i="15"/>
  <c r="H15" i="15"/>
  <c r="O14" i="15"/>
  <c r="N14" i="15"/>
  <c r="M14" i="15"/>
  <c r="L14" i="15"/>
  <c r="K14" i="15"/>
  <c r="J14" i="15"/>
  <c r="I14" i="15"/>
  <c r="H14" i="15"/>
  <c r="O13" i="15"/>
  <c r="N13" i="15"/>
  <c r="M13" i="15"/>
  <c r="L13" i="15"/>
  <c r="K13" i="15"/>
  <c r="J13" i="15"/>
  <c r="I13" i="15"/>
  <c r="H13" i="15"/>
  <c r="O12" i="15"/>
  <c r="N12" i="15"/>
  <c r="M12" i="15"/>
  <c r="L12" i="15"/>
  <c r="K12" i="15"/>
  <c r="J12" i="15"/>
  <c r="I12" i="15"/>
  <c r="H12" i="15"/>
  <c r="O11" i="15"/>
  <c r="N11" i="15"/>
  <c r="M11" i="15"/>
  <c r="L11" i="15"/>
  <c r="K11" i="15"/>
  <c r="J11" i="15"/>
  <c r="I11" i="15"/>
  <c r="H11" i="15"/>
  <c r="O10" i="15"/>
  <c r="N10" i="15"/>
  <c r="M10" i="15"/>
  <c r="L10" i="15"/>
  <c r="K10" i="15"/>
  <c r="J10" i="15"/>
  <c r="I10" i="15"/>
  <c r="H10" i="15"/>
  <c r="O9" i="15"/>
  <c r="N9" i="15"/>
  <c r="M9" i="15"/>
  <c r="L9" i="15"/>
  <c r="K9" i="15"/>
  <c r="J9" i="15"/>
  <c r="I9" i="15"/>
  <c r="H9" i="15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</calcChain>
</file>

<file path=xl/sharedStrings.xml><?xml version="1.0" encoding="utf-8"?>
<sst xmlns="http://schemas.openxmlformats.org/spreadsheetml/2006/main" count="251" uniqueCount="127">
  <si>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</si>
  <si>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</si>
  <si>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</si>
  <si>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</si>
  <si>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</si>
  <si>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</si>
  <si>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</si>
  <si>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</si>
  <si>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</si>
  <si>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</si>
  <si>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</si>
  <si>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</si>
  <si>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</si>
  <si>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</si>
  <si>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</si>
  <si>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</si>
  <si>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</si>
  <si>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</si>
  <si>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</si>
  <si>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</si>
  <si>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</si>
  <si>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</si>
  <si>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</si>
  <si>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</si>
  <si>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</si>
  <si>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</si>
  <si>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</si>
  <si>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</si>
  <si>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</si>
  <si>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</si>
  <si>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</si>
  <si>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</si>
  <si>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</si>
  <si>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</si>
  <si>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</si>
  <si>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</si>
  <si>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</si>
  <si>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</si>
  <si>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</si>
  <si>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</si>
  <si>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</si>
  <si>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</si>
  <si>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</si>
  <si>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</si>
  <si>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</si>
  <si>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</si>
  <si>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</si>
  <si>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</si>
  <si>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</si>
  <si>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</si>
  <si>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</si>
  <si>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</si>
  <si>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</si>
  <si>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</si>
  <si>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</si>
  <si>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</si>
  <si>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</si>
  <si>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</si>
  <si>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</si>
  <si>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</si>
  <si>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</si>
  <si>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</si>
  <si>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</si>
  <si>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</si>
  <si>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</si>
  <si>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</si>
  <si>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</si>
  <si>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</si>
  <si>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</si>
  <si>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</si>
  <si>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</si>
  <si>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</si>
  <si>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</si>
  <si>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</si>
  <si>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</si>
  <si>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</si>
  <si>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</si>
  <si>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</si>
  <si>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</si>
  <si>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</si>
  <si>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</si>
  <si>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</si>
  <si>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</si>
  <si>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</si>
  <si>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</si>
  <si>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</si>
  <si>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</si>
  <si>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</si>
  <si>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</si>
  <si>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</si>
  <si>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</si>
  <si>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</si>
  <si>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</si>
  <si>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</si>
  <si>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</si>
  <si>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</si>
  <si>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</si>
  <si>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</si>
  <si>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</si>
  <si>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</si>
  <si>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AK</t>
  </si>
  <si>
    <t>DC</t>
  </si>
  <si>
    <t>HI</t>
  </si>
  <si>
    <t>PR</t>
  </si>
  <si>
    <t>PY 2005</t>
  </si>
  <si>
    <t>State</t>
  </si>
  <si>
    <t>No Adj.</t>
  </si>
  <si>
    <t>UI-Adj.</t>
  </si>
  <si>
    <t>H-2A Adj.</t>
  </si>
  <si>
    <t>UI &amp; H-2A Adj.</t>
  </si>
  <si>
    <t>PY 2016</t>
  </si>
  <si>
    <t>Rel Share $</t>
  </si>
  <si>
    <t>State Share of NFJP Eligible Farmworkers</t>
  </si>
  <si>
    <t>PY 2018 Using Updated CoA, FLS, NAWS, and ACS Data</t>
  </si>
  <si>
    <t>Data Updates Only</t>
  </si>
  <si>
    <t>UI Adjustment</t>
  </si>
  <si>
    <t>H-2A Adjustment</t>
  </si>
  <si>
    <t>UI &amp; H-2A Adjust.</t>
  </si>
  <si>
    <t>Percentage Difference (PY 2018 - PY 2005) / PY 2005</t>
  </si>
  <si>
    <t>Difference (PY 2018 - PY 2005)</t>
  </si>
  <si>
    <t>Preliminary FY 2018 NFJP Factors</t>
  </si>
  <si>
    <t>with Comparisons to PY 2005 Factors</t>
  </si>
  <si>
    <t>(looking at formula-derived factors only, not allocation shares)</t>
  </si>
  <si>
    <t>with Comparisons to PY 2016 Allocation</t>
  </si>
  <si>
    <t>Difference (PY 2018 - PY 2016)</t>
  </si>
  <si>
    <t>Percentage Difference (PY 2018 - PY 2016) / PY 2016</t>
  </si>
  <si>
    <t>(not accounting for potential stop gain/stop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</si>
</sst>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7" fontId="3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0" borderId="0"/>
  </cellStyleXfs>
  <cellXfs count="57">
    <xf numFmtId="0" fontId="0" fillId="0" borderId="0" xfId="0"/>
    <xf numFmtId="37" fontId="4" fillId="0" borderId="0" xfId="1" applyFont="1"/>
    <xf numFmtId="37" fontId="5" fillId="0" borderId="0" xfId="1" applyFont="1"/>
    <xf numFmtId="37" fontId="0" fillId="0" borderId="0" xfId="1" applyFont="1" applyAlignment="1">
      <alignment horizontal="left"/>
    </xf>
    <xf numFmtId="37" fontId="4" fillId="0" borderId="0" xfId="1" applyFont="1" applyAlignment="1">
      <alignment horizontal="left"/>
    </xf>
    <xf numFmtId="0" fontId="3" fillId="0" borderId="0" xfId="6"/>
    <xf numFmtId="0" fontId="4" fillId="0" borderId="1" xfId="6" applyFont="1" applyBorder="1" applyAlignment="1">
      <alignment horizontal="center"/>
    </xf>
    <xf numFmtId="0" fontId="4" fillId="0" borderId="2" xfId="6" applyFont="1" applyBorder="1" applyAlignment="1">
      <alignment horizontal="left"/>
    </xf>
    <xf numFmtId="0" fontId="4" fillId="0" borderId="3" xfId="6" applyFont="1" applyBorder="1" applyAlignment="1">
      <alignment horizontal="center"/>
    </xf>
    <xf numFmtId="164" fontId="3" fillId="0" borderId="16" xfId="6" applyNumberFormat="1" applyBorder="1"/>
    <xf numFmtId="0" fontId="4" fillId="0" borderId="4" xfId="6" applyFont="1" applyBorder="1" applyAlignment="1">
      <alignment horizontal="left"/>
    </xf>
    <xf numFmtId="0" fontId="4" fillId="0" borderId="5" xfId="6" applyFont="1" applyBorder="1" applyAlignment="1">
      <alignment horizontal="center"/>
    </xf>
    <xf numFmtId="0" fontId="4" fillId="0" borderId="6" xfId="6" applyFont="1" applyBorder="1" applyAlignment="1">
      <alignment horizontal="left"/>
    </xf>
    <xf numFmtId="0" fontId="3" fillId="0" borderId="8" xfId="6" applyBorder="1"/>
    <xf numFmtId="0" fontId="3" fillId="0" borderId="9" xfId="6" applyBorder="1"/>
    <xf numFmtId="10" fontId="4" fillId="0" borderId="9" xfId="6" applyNumberFormat="1" applyFont="1" applyBorder="1"/>
    <xf numFmtId="10" fontId="4" fillId="0" borderId="10" xfId="6" applyNumberFormat="1" applyFont="1" applyBorder="1"/>
    <xf numFmtId="37" fontId="4" fillId="0" borderId="15" xfId="1" applyFont="1" applyFill="1" applyBorder="1" applyAlignment="1">
      <alignment horizontal="center"/>
    </xf>
    <xf numFmtId="37" fontId="4" fillId="0" borderId="17" xfId="1" applyFont="1" applyFill="1" applyBorder="1" applyAlignment="1">
      <alignment horizontal="center"/>
    </xf>
    <xf numFmtId="0" fontId="8" fillId="0" borderId="18" xfId="7" applyFont="1" applyBorder="1" applyAlignment="1">
      <alignment horizontal="center"/>
    </xf>
    <xf numFmtId="0" fontId="8" fillId="0" borderId="14" xfId="7" applyFont="1" applyBorder="1" applyAlignment="1">
      <alignment horizontal="center"/>
    </xf>
    <xf numFmtId="0" fontId="8" fillId="0" borderId="13" xfId="7" applyFont="1" applyBorder="1" applyAlignment="1">
      <alignment horizontal="center"/>
    </xf>
    <xf numFmtId="164" fontId="3" fillId="0" borderId="7" xfId="6" applyNumberFormat="1" applyFill="1" applyBorder="1"/>
    <xf numFmtId="10" fontId="3" fillId="0" borderId="0" xfId="6" applyNumberFormat="1"/>
    <xf numFmtId="10" fontId="3" fillId="0" borderId="21" xfId="6" applyNumberFormat="1" applyBorder="1"/>
    <xf numFmtId="10" fontId="3" fillId="0" borderId="22" xfId="6" applyNumberFormat="1" applyBorder="1"/>
    <xf numFmtId="10" fontId="3" fillId="0" borderId="20" xfId="6" applyNumberFormat="1" applyBorder="1"/>
    <xf numFmtId="10" fontId="3" fillId="0" borderId="24" xfId="6" applyNumberFormat="1" applyBorder="1"/>
    <xf numFmtId="10" fontId="3" fillId="0" borderId="26" xfId="6" applyNumberFormat="1" applyBorder="1"/>
    <xf numFmtId="10" fontId="3" fillId="0" borderId="7" xfId="6" applyNumberFormat="1" applyBorder="1"/>
    <xf numFmtId="10" fontId="3" fillId="0" borderId="23" xfId="6" applyNumberFormat="1" applyBorder="1"/>
    <xf numFmtId="164" fontId="3" fillId="0" borderId="0" xfId="6" applyNumberForma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3" fillId="0" borderId="4" xfId="6" applyNumberFormat="1" applyBorder="1" applyAlignment="1">
      <alignment horizontal="right"/>
    </xf>
    <xf numFmtId="164" fontId="3" fillId="0" borderId="27" xfId="6" applyNumberFormat="1" applyBorder="1" applyAlignment="1">
      <alignment horizontal="right"/>
    </xf>
    <xf numFmtId="37" fontId="5" fillId="0" borderId="0" xfId="1" applyFont="1" applyAlignment="1">
      <alignment horizontal="center"/>
    </xf>
    <xf numFmtId="0" fontId="4" fillId="0" borderId="25" xfId="6" applyFont="1" applyBorder="1" applyAlignment="1">
      <alignment horizontal="center"/>
    </xf>
    <xf numFmtId="0" fontId="4" fillId="0" borderId="19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0" borderId="29" xfId="6" applyNumberFormat="1" applyFont="1" applyBorder="1"/>
    <xf numFmtId="0" fontId="6" fillId="0" borderId="4" xfId="6" quotePrefix="1" applyNumberFormat="1" applyFont="1" applyFill="1" applyBorder="1"/>
    <xf numFmtId="0" fontId="4" fillId="0" borderId="3" xfId="6" applyFont="1" applyFill="1" applyBorder="1" applyAlignment="1">
      <alignment horizontal="center"/>
    </xf>
    <xf numFmtId="37" fontId="4" fillId="0" borderId="3" xfId="1" applyFont="1" applyFill="1" applyBorder="1" applyAlignment="1">
      <alignment horizontal="center"/>
    </xf>
    <xf numFmtId="0" fontId="8" fillId="0" borderId="11" xfId="7" applyFont="1" applyBorder="1" applyAlignment="1">
      <alignment horizontal="center"/>
    </xf>
    <xf numFmtId="0" fontId="8" fillId="0" borderId="12" xfId="7" applyFont="1" applyBorder="1" applyAlignment="1">
      <alignment horizontal="center"/>
    </xf>
    <xf numFmtId="0" fontId="4" fillId="0" borderId="28" xfId="6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7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Comma [0]" xfId="1" builtinId="6"/>
    <cellStyle name="Comma 2" xfId="5"/>
    <cellStyle name="Normal" xfId="0" builtinId="0"/>
    <cellStyle name="Normal 2" xfId="2"/>
    <cellStyle name="Normal 2 2" xfId="3"/>
    <cellStyle name="Normal 2 3" xfId="7"/>
    <cellStyle name="Normal 3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60"/>
  <sheetViews>
    <sheetView zoomScaleNormal="100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A47" sqref="A47:B47"/>
    </sheetView>
  </sheetViews>
  <sheetFormatPr defaultColWidth="9.109375" defaultRowHeight="13.2" x14ac:dyDescent="0.25"/>
  <cols>
    <col min="1" max="1" width="9.109375" style="5"/>
    <col min="2" max="2" width="18.88671875" style="5" customWidth="1"/>
    <col min="3" max="6" width="11.6640625" style="5" customWidth="1"/>
    <col min="7" max="7" width="13.88671875" style="5" customWidth="1"/>
    <col min="8" max="15" width="17.33203125" style="5" customWidth="1"/>
    <col min="16" max="16384" width="9.109375" style="5"/>
  </cols>
  <sheetData>
    <row r="1" spans="1:15" ht="17.399999999999999" x14ac:dyDescent="0.3">
      <c r="A1" s="35"/>
      <c r="B1" s="35"/>
      <c r="C1" s="51" t="s">
        <v>120</v>
      </c>
      <c r="D1" s="52"/>
      <c r="E1" s="52"/>
      <c r="F1" s="52"/>
      <c r="G1" s="52"/>
    </row>
    <row r="2" spans="1:15" ht="17.399999999999999" x14ac:dyDescent="0.3">
      <c r="A2" s="35"/>
      <c r="B2" s="35"/>
      <c r="C2" s="51" t="s">
        <v>112</v>
      </c>
      <c r="D2" s="52"/>
      <c r="E2" s="52"/>
      <c r="F2" s="52"/>
      <c r="G2" s="52"/>
    </row>
    <row r="3" spans="1:15" ht="17.399999999999999" x14ac:dyDescent="0.3">
      <c r="A3" s="2"/>
      <c r="C3" s="53" t="s">
        <v>121</v>
      </c>
      <c r="D3" s="54"/>
      <c r="E3" s="54"/>
      <c r="F3" s="54"/>
      <c r="G3" s="54"/>
    </row>
    <row r="4" spans="1:15" x14ac:dyDescent="0.25">
      <c r="C4" s="55" t="s">
        <v>122</v>
      </c>
      <c r="D4" s="56"/>
      <c r="E4" s="56"/>
      <c r="F4" s="56"/>
      <c r="G4" s="56"/>
    </row>
    <row r="5" spans="1:15" ht="13.8" thickBot="1" x14ac:dyDescent="0.3">
      <c r="H5" s="38"/>
      <c r="I5" s="39"/>
      <c r="J5" s="39"/>
      <c r="K5" s="39"/>
      <c r="L5" s="40"/>
      <c r="M5" s="41"/>
      <c r="N5" s="41"/>
      <c r="O5" s="41"/>
    </row>
    <row r="6" spans="1:15" ht="14.4" x14ac:dyDescent="0.3">
      <c r="B6" s="4"/>
      <c r="C6" s="17"/>
      <c r="D6" s="46" t="s">
        <v>113</v>
      </c>
      <c r="E6" s="46"/>
      <c r="F6" s="46"/>
      <c r="G6" s="47"/>
      <c r="H6" s="48" t="s">
        <v>119</v>
      </c>
      <c r="I6" s="49"/>
      <c r="J6" s="49"/>
      <c r="K6" s="50"/>
      <c r="L6" s="48" t="s">
        <v>118</v>
      </c>
      <c r="M6" s="49"/>
      <c r="N6" s="49"/>
      <c r="O6" s="50"/>
    </row>
    <row r="7" spans="1:15" ht="15" thickBot="1" x14ac:dyDescent="0.35">
      <c r="A7" s="1" t="s">
        <v>105</v>
      </c>
      <c r="B7" s="3"/>
      <c r="C7" s="18" t="s">
        <v>104</v>
      </c>
      <c r="D7" s="19" t="s">
        <v>106</v>
      </c>
      <c r="E7" s="20" t="s">
        <v>107</v>
      </c>
      <c r="F7" s="20" t="s">
        <v>108</v>
      </c>
      <c r="G7" s="21" t="s">
        <v>109</v>
      </c>
      <c r="H7" s="36" t="s">
        <v>114</v>
      </c>
      <c r="I7" s="36" t="s">
        <v>115</v>
      </c>
      <c r="J7" s="36" t="s">
        <v>116</v>
      </c>
      <c r="K7" s="37" t="s">
        <v>117</v>
      </c>
      <c r="L7" s="36" t="s">
        <v>114</v>
      </c>
      <c r="M7" s="36" t="s">
        <v>115</v>
      </c>
      <c r="N7" s="36" t="s">
        <v>116</v>
      </c>
      <c r="O7" s="37" t="s">
        <v>117</v>
      </c>
    </row>
    <row r="8" spans="1:15" x14ac:dyDescent="0.25">
      <c r="A8" s="6" t="s">
        <v>0</v>
      </c>
      <c r="B8" s="7" t="s">
        <v>48</v>
      </c>
      <c r="C8" s="22">
        <v>1.1586159983731647E-2</v>
      </c>
      <c r="D8" s="22">
        <v>8.543639721581819E-3</v>
      </c>
      <c r="E8" s="22">
        <v>8.6052365860718322E-3</v>
      </c>
      <c r="F8" s="22">
        <v>8.4784517253210148E-3</v>
      </c>
      <c r="G8" s="22">
        <v>8.5399776404721187E-3</v>
      </c>
      <c r="H8" s="28">
        <f>+D8-C8</f>
        <v>-3.0425202621498278E-3</v>
      </c>
      <c r="I8" s="23">
        <f>+E8-C8</f>
        <v>-2.9809233976598147E-3</v>
      </c>
      <c r="J8" s="28">
        <f>+F8-C8</f>
        <v>-3.1077082584106321E-3</v>
      </c>
      <c r="K8" s="24">
        <f>+G8-C8</f>
        <v>-3.0461823432595281E-3</v>
      </c>
      <c r="L8" s="23">
        <f>+(D8-C8)/C8</f>
        <v>-0.26259953827859184</v>
      </c>
      <c r="M8" s="28">
        <f>+(E8-C8)/C8</f>
        <v>-0.2572831207100012</v>
      </c>
      <c r="N8" s="23">
        <f>+(F8-C8)/C8</f>
        <v>-0.26822590597525203</v>
      </c>
      <c r="O8" s="29">
        <f>+(G8-C8)/C8</f>
        <v>-0.26291561203511193</v>
      </c>
    </row>
    <row r="9" spans="1:15" x14ac:dyDescent="0.25">
      <c r="A9" s="44" t="s">
        <v>100</v>
      </c>
      <c r="B9" s="43" t="s">
        <v>49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29">
        <f>+D9-C9</f>
        <v>0</v>
      </c>
      <c r="I9" s="23">
        <f>+E9-C9</f>
        <v>0</v>
      </c>
      <c r="J9" s="29">
        <f>+F9-C9</f>
        <v>0</v>
      </c>
      <c r="K9" s="25">
        <f>+G9-C9</f>
        <v>0</v>
      </c>
      <c r="L9" s="23" t="e">
        <f t="shared" ref="L9:L59" si="0">+(D9-C9)/C9</f>
        <v>#DIV/0!</v>
      </c>
      <c r="M9" s="29" t="e">
        <f>+(E9-C9)/C9</f>
        <v>#DIV/0!</v>
      </c>
      <c r="N9" s="23" t="e">
        <f>+(F9-C9)/C9</f>
        <v>#DIV/0!</v>
      </c>
      <c r="O9" s="29" t="e">
        <f>+(G9-C9)/C9</f>
        <v>#DIV/0!</v>
      </c>
    </row>
    <row r="10" spans="1:15" x14ac:dyDescent="0.25">
      <c r="A10" s="8" t="s">
        <v>2</v>
      </c>
      <c r="B10" s="10" t="s">
        <v>50</v>
      </c>
      <c r="C10" s="9">
        <v>3.1200365993190364E-2</v>
      </c>
      <c r="D10" s="9">
        <v>2.5603187147143137E-2</v>
      </c>
      <c r="E10" s="9">
        <v>2.5463546789258142E-2</v>
      </c>
      <c r="F10" s="9">
        <v>2.5706508333108124E-2</v>
      </c>
      <c r="G10" s="9">
        <v>2.5564904411428748E-2</v>
      </c>
      <c r="H10" s="29">
        <f t="shared" ref="H10:H59" si="1">+D10-C10</f>
        <v>-5.5971788460472266E-3</v>
      </c>
      <c r="I10" s="23">
        <f t="shared" ref="I10:I59" si="2">+E10-C10</f>
        <v>-5.7368192039322224E-3</v>
      </c>
      <c r="J10" s="29">
        <f t="shared" ref="J10:J59" si="3">+F10-C10</f>
        <v>-5.4938576600822402E-3</v>
      </c>
      <c r="K10" s="25">
        <f t="shared" ref="K10:K59" si="4">+G10-C10</f>
        <v>-5.6354615817616159E-3</v>
      </c>
      <c r="L10" s="23">
        <f t="shared" si="0"/>
        <v>-0.17939465348800199</v>
      </c>
      <c r="M10" s="29">
        <f t="shared" ref="M10:M59" si="5">+(E10-C10)/C10</f>
        <v>-0.18387025348306207</v>
      </c>
      <c r="N10" s="23">
        <f t="shared" ref="N10:N59" si="6">+(F10-C10)/C10</f>
        <v>-0.17608311586092618</v>
      </c>
      <c r="O10" s="29">
        <f t="shared" ref="O10:O59" si="7">+(G10-C10)/C10</f>
        <v>-0.18062164985473514</v>
      </c>
    </row>
    <row r="11" spans="1:15" x14ac:dyDescent="0.25">
      <c r="A11" s="8" t="s">
        <v>1</v>
      </c>
      <c r="B11" s="10" t="s">
        <v>51</v>
      </c>
      <c r="C11" s="9">
        <v>1.6749615905566222E-2</v>
      </c>
      <c r="D11" s="9">
        <v>1.2176096582769615E-2</v>
      </c>
      <c r="E11" s="9">
        <v>1.2195353710313285E-2</v>
      </c>
      <c r="F11" s="9">
        <v>1.1829046020894109E-2</v>
      </c>
      <c r="G11" s="9">
        <v>1.1841873435025296E-2</v>
      </c>
      <c r="H11" s="29">
        <f t="shared" si="1"/>
        <v>-4.573519322796607E-3</v>
      </c>
      <c r="I11" s="23">
        <f t="shared" si="2"/>
        <v>-4.554262195252937E-3</v>
      </c>
      <c r="J11" s="29">
        <f t="shared" si="3"/>
        <v>-4.920569884672113E-3</v>
      </c>
      <c r="K11" s="25">
        <f t="shared" si="4"/>
        <v>-4.9077424705409253E-3</v>
      </c>
      <c r="L11" s="23">
        <f t="shared" si="0"/>
        <v>-0.27305219108199003</v>
      </c>
      <c r="M11" s="29">
        <f t="shared" si="5"/>
        <v>-0.27190248546173929</v>
      </c>
      <c r="N11" s="23">
        <f t="shared" si="6"/>
        <v>-0.29377210274039256</v>
      </c>
      <c r="O11" s="29">
        <f t="shared" si="7"/>
        <v>-0.29300626941003388</v>
      </c>
    </row>
    <row r="12" spans="1:15" x14ac:dyDescent="0.25">
      <c r="A12" s="8" t="s">
        <v>3</v>
      </c>
      <c r="B12" s="10" t="s">
        <v>52</v>
      </c>
      <c r="C12" s="9">
        <v>0.27923785898101944</v>
      </c>
      <c r="D12" s="9">
        <v>0.25725353886744368</v>
      </c>
      <c r="E12" s="9">
        <v>0.25490097031957859</v>
      </c>
      <c r="F12" s="9">
        <v>0.26287189339240957</v>
      </c>
      <c r="G12" s="9">
        <v>0.26057271424745171</v>
      </c>
      <c r="H12" s="29">
        <f t="shared" si="1"/>
        <v>-2.1984320113575762E-2</v>
      </c>
      <c r="I12" s="23">
        <f t="shared" si="2"/>
        <v>-2.4336888661440848E-2</v>
      </c>
      <c r="J12" s="29">
        <f t="shared" si="3"/>
        <v>-1.6365965588609865E-2</v>
      </c>
      <c r="K12" s="25">
        <f t="shared" si="4"/>
        <v>-1.8665144733567729E-2</v>
      </c>
      <c r="L12" s="23">
        <f t="shared" si="0"/>
        <v>-7.872972595406591E-2</v>
      </c>
      <c r="M12" s="29">
        <f t="shared" si="5"/>
        <v>-8.7154688659516949E-2</v>
      </c>
      <c r="N12" s="23">
        <f t="shared" si="6"/>
        <v>-5.860940793748997E-2</v>
      </c>
      <c r="O12" s="29">
        <f t="shared" si="7"/>
        <v>-6.6843173779084344E-2</v>
      </c>
    </row>
    <row r="13" spans="1:15" x14ac:dyDescent="0.25">
      <c r="A13" s="8" t="s">
        <v>4</v>
      </c>
      <c r="B13" s="10" t="s">
        <v>53</v>
      </c>
      <c r="C13" s="9">
        <v>1.4630162022555035E-2</v>
      </c>
      <c r="D13" s="9">
        <v>1.752005894273876E-2</v>
      </c>
      <c r="E13" s="9">
        <v>1.7585806715642749E-2</v>
      </c>
      <c r="F13" s="9">
        <v>1.7516845312715561E-2</v>
      </c>
      <c r="G13" s="9">
        <v>1.7584706596540801E-2</v>
      </c>
      <c r="H13" s="29">
        <f t="shared" si="1"/>
        <v>2.8898969201837255E-3</v>
      </c>
      <c r="I13" s="23">
        <f t="shared" si="2"/>
        <v>2.9556446930877143E-3</v>
      </c>
      <c r="J13" s="29">
        <f t="shared" si="3"/>
        <v>2.8866832901605268E-3</v>
      </c>
      <c r="K13" s="25">
        <f t="shared" si="4"/>
        <v>2.9545445739857668E-3</v>
      </c>
      <c r="L13" s="23">
        <f t="shared" si="0"/>
        <v>0.19753006943658094</v>
      </c>
      <c r="M13" s="29">
        <f t="shared" si="5"/>
        <v>0.20202405745958621</v>
      </c>
      <c r="N13" s="23">
        <f t="shared" si="6"/>
        <v>0.19731041158055418</v>
      </c>
      <c r="O13" s="29">
        <f t="shared" si="7"/>
        <v>0.20194886218148531</v>
      </c>
    </row>
    <row r="14" spans="1:15" x14ac:dyDescent="0.25">
      <c r="A14" s="8" t="s">
        <v>5</v>
      </c>
      <c r="B14" s="10" t="s">
        <v>54</v>
      </c>
      <c r="C14" s="9">
        <v>5.155907755843383E-3</v>
      </c>
      <c r="D14" s="9">
        <v>6.5457414910467943E-3</v>
      </c>
      <c r="E14" s="9">
        <v>6.52088522300758E-3</v>
      </c>
      <c r="F14" s="9">
        <v>6.4825511034946577E-3</v>
      </c>
      <c r="G14" s="9">
        <v>6.4557620327217137E-3</v>
      </c>
      <c r="H14" s="29">
        <f t="shared" si="1"/>
        <v>1.3898337352034112E-3</v>
      </c>
      <c r="I14" s="23">
        <f t="shared" si="2"/>
        <v>1.3649774671641969E-3</v>
      </c>
      <c r="J14" s="29">
        <f t="shared" si="3"/>
        <v>1.3266433476512747E-3</v>
      </c>
      <c r="K14" s="25">
        <f t="shared" si="4"/>
        <v>1.2998542768783306E-3</v>
      </c>
      <c r="L14" s="23">
        <f t="shared" si="0"/>
        <v>0.26956140431881481</v>
      </c>
      <c r="M14" s="29">
        <f t="shared" si="5"/>
        <v>0.26474047477230694</v>
      </c>
      <c r="N14" s="23">
        <f t="shared" si="6"/>
        <v>0.25730548537214232</v>
      </c>
      <c r="O14" s="29">
        <f t="shared" si="7"/>
        <v>0.25210968435289732</v>
      </c>
    </row>
    <row r="15" spans="1:15" x14ac:dyDescent="0.25">
      <c r="A15" s="8" t="s">
        <v>6</v>
      </c>
      <c r="B15" s="10" t="s">
        <v>55</v>
      </c>
      <c r="C15" s="9">
        <v>9.8679963445772421E-4</v>
      </c>
      <c r="D15" s="9">
        <v>1.8916314000562732E-3</v>
      </c>
      <c r="E15" s="9">
        <v>1.9090994887802255E-3</v>
      </c>
      <c r="F15" s="9">
        <v>1.9143844991426711E-3</v>
      </c>
      <c r="G15" s="9">
        <v>1.9326029462692646E-3</v>
      </c>
      <c r="H15" s="29">
        <f t="shared" si="1"/>
        <v>9.0483176559854901E-4</v>
      </c>
      <c r="I15" s="23">
        <f t="shared" si="2"/>
        <v>9.2229985432250132E-4</v>
      </c>
      <c r="J15" s="29">
        <f t="shared" si="3"/>
        <v>9.2758486468494687E-4</v>
      </c>
      <c r="K15" s="25">
        <f t="shared" si="4"/>
        <v>9.458033118115404E-4</v>
      </c>
      <c r="L15" s="23">
        <f t="shared" si="0"/>
        <v>0.91693565137544975</v>
      </c>
      <c r="M15" s="29">
        <f t="shared" si="5"/>
        <v>0.93463740978109766</v>
      </c>
      <c r="N15" s="23">
        <f t="shared" si="6"/>
        <v>0.9399931174424101</v>
      </c>
      <c r="O15" s="29">
        <f t="shared" si="7"/>
        <v>0.95845527175462264</v>
      </c>
    </row>
    <row r="16" spans="1:15" x14ac:dyDescent="0.25">
      <c r="A16" s="45" t="s">
        <v>101</v>
      </c>
      <c r="B16" s="43" t="s">
        <v>56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9">
        <f t="shared" si="1"/>
        <v>0</v>
      </c>
      <c r="I16" s="23">
        <f t="shared" si="2"/>
        <v>0</v>
      </c>
      <c r="J16" s="29">
        <f t="shared" si="3"/>
        <v>0</v>
      </c>
      <c r="K16" s="25">
        <f t="shared" si="4"/>
        <v>0</v>
      </c>
      <c r="L16" s="23" t="e">
        <f t="shared" si="0"/>
        <v>#DIV/0!</v>
      </c>
      <c r="M16" s="29" t="e">
        <f t="shared" si="5"/>
        <v>#DIV/0!</v>
      </c>
      <c r="N16" s="23" t="e">
        <f t="shared" si="6"/>
        <v>#DIV/0!</v>
      </c>
      <c r="O16" s="29" t="e">
        <f t="shared" si="7"/>
        <v>#DIV/0!</v>
      </c>
    </row>
    <row r="17" spans="1:15" x14ac:dyDescent="0.25">
      <c r="A17" s="8" t="s">
        <v>7</v>
      </c>
      <c r="B17" s="10" t="s">
        <v>57</v>
      </c>
      <c r="C17" s="9">
        <v>4.2796846259481554E-2</v>
      </c>
      <c r="D17" s="9">
        <v>4.8535357050130241E-2</v>
      </c>
      <c r="E17" s="9">
        <v>4.8607751408444429E-2</v>
      </c>
      <c r="F17" s="9">
        <v>4.8189303395256816E-2</v>
      </c>
      <c r="G17" s="9">
        <v>4.825612912877765E-2</v>
      </c>
      <c r="H17" s="29">
        <f t="shared" si="1"/>
        <v>5.7385107906486876E-3</v>
      </c>
      <c r="I17" s="23">
        <f t="shared" si="2"/>
        <v>5.8109051489628749E-3</v>
      </c>
      <c r="J17" s="29">
        <f t="shared" si="3"/>
        <v>5.3924571357752624E-3</v>
      </c>
      <c r="K17" s="25">
        <f t="shared" si="4"/>
        <v>5.4592828692960962E-3</v>
      </c>
      <c r="L17" s="23">
        <f t="shared" si="0"/>
        <v>0.13408723521017235</v>
      </c>
      <c r="M17" s="29">
        <f t="shared" si="5"/>
        <v>0.13577881682521128</v>
      </c>
      <c r="N17" s="23">
        <f t="shared" si="6"/>
        <v>0.1260012736237679</v>
      </c>
      <c r="O17" s="29">
        <f t="shared" si="7"/>
        <v>0.12756273759510031</v>
      </c>
    </row>
    <row r="18" spans="1:15" x14ac:dyDescent="0.25">
      <c r="A18" s="8" t="s">
        <v>8</v>
      </c>
      <c r="B18" s="10" t="s">
        <v>58</v>
      </c>
      <c r="C18" s="9">
        <v>2.1775163272113422E-2</v>
      </c>
      <c r="D18" s="9">
        <v>1.8354643995771171E-2</v>
      </c>
      <c r="E18" s="9">
        <v>1.851842444977813E-2</v>
      </c>
      <c r="F18" s="9">
        <v>1.7343272072502448E-2</v>
      </c>
      <c r="G18" s="9">
        <v>1.7490402610350432E-2</v>
      </c>
      <c r="H18" s="29">
        <f t="shared" si="1"/>
        <v>-3.4205192763422515E-3</v>
      </c>
      <c r="I18" s="23">
        <f t="shared" si="2"/>
        <v>-3.2567388223352922E-3</v>
      </c>
      <c r="J18" s="29">
        <f t="shared" si="3"/>
        <v>-4.4318911996109739E-3</v>
      </c>
      <c r="K18" s="25">
        <f t="shared" si="4"/>
        <v>-4.2847606617629902E-3</v>
      </c>
      <c r="L18" s="23">
        <f t="shared" si="0"/>
        <v>-0.15708351912670954</v>
      </c>
      <c r="M18" s="29">
        <f t="shared" si="5"/>
        <v>-0.14956208509839589</v>
      </c>
      <c r="N18" s="23">
        <f t="shared" si="6"/>
        <v>-0.20352964265883228</v>
      </c>
      <c r="O18" s="29">
        <f t="shared" si="7"/>
        <v>-0.19677283739361492</v>
      </c>
    </row>
    <row r="19" spans="1:15" x14ac:dyDescent="0.25">
      <c r="A19" s="45" t="s">
        <v>102</v>
      </c>
      <c r="B19" s="43" t="s">
        <v>59</v>
      </c>
      <c r="C19" s="9">
        <v>5.1203475629860943E-3</v>
      </c>
      <c r="D19" s="9">
        <v>3.8008608787460409E-3</v>
      </c>
      <c r="E19" s="9">
        <v>3.8008608787460409E-3</v>
      </c>
      <c r="F19" s="9">
        <v>3.8008608787460409E-3</v>
      </c>
      <c r="G19" s="9">
        <v>3.8008608787460409E-3</v>
      </c>
      <c r="H19" s="29">
        <f t="shared" si="1"/>
        <v>-1.3194866842400534E-3</v>
      </c>
      <c r="I19" s="23">
        <f t="shared" si="2"/>
        <v>-1.3194866842400534E-3</v>
      </c>
      <c r="J19" s="29">
        <f t="shared" si="3"/>
        <v>-1.3194866842400534E-3</v>
      </c>
      <c r="K19" s="25">
        <f t="shared" si="4"/>
        <v>-1.3194866842400534E-3</v>
      </c>
      <c r="L19" s="23">
        <f t="shared" si="0"/>
        <v>-0.25769474982095797</v>
      </c>
      <c r="M19" s="29">
        <f t="shared" si="5"/>
        <v>-0.25769474982095797</v>
      </c>
      <c r="N19" s="23">
        <f t="shared" si="6"/>
        <v>-0.25769474982095797</v>
      </c>
      <c r="O19" s="29">
        <f t="shared" si="7"/>
        <v>-0.25769474982095797</v>
      </c>
    </row>
    <row r="20" spans="1:15" x14ac:dyDescent="0.25">
      <c r="A20" s="8" t="s">
        <v>10</v>
      </c>
      <c r="B20" s="10" t="s">
        <v>60</v>
      </c>
      <c r="C20" s="9">
        <v>1.4688191168331451E-2</v>
      </c>
      <c r="D20" s="9">
        <v>2.3785484771690905E-2</v>
      </c>
      <c r="E20" s="9">
        <v>2.3590398081475721E-2</v>
      </c>
      <c r="F20" s="9">
        <v>2.3354965066315351E-2</v>
      </c>
      <c r="G20" s="9">
        <v>2.3148342220624771E-2</v>
      </c>
      <c r="H20" s="29">
        <f t="shared" si="1"/>
        <v>9.0972936033594538E-3</v>
      </c>
      <c r="I20" s="23">
        <f t="shared" si="2"/>
        <v>8.9022069131442696E-3</v>
      </c>
      <c r="J20" s="29">
        <f t="shared" si="3"/>
        <v>8.6667738979838999E-3</v>
      </c>
      <c r="K20" s="25">
        <f t="shared" si="4"/>
        <v>8.4601510522933198E-3</v>
      </c>
      <c r="L20" s="23">
        <f t="shared" si="0"/>
        <v>0.61936105672247244</v>
      </c>
      <c r="M20" s="29">
        <f t="shared" si="5"/>
        <v>0.60607918368722746</v>
      </c>
      <c r="N20" s="23">
        <f t="shared" si="6"/>
        <v>0.59005045608814932</v>
      </c>
      <c r="O20" s="29">
        <f t="shared" si="7"/>
        <v>0.57598317963983692</v>
      </c>
    </row>
    <row r="21" spans="1:15" x14ac:dyDescent="0.25">
      <c r="A21" s="8" t="s">
        <v>11</v>
      </c>
      <c r="B21" s="10" t="s">
        <v>61</v>
      </c>
      <c r="C21" s="9">
        <v>1.850016264655505E-2</v>
      </c>
      <c r="D21" s="9">
        <v>2.2980253741651756E-2</v>
      </c>
      <c r="E21" s="9">
        <v>2.2993118716237042E-2</v>
      </c>
      <c r="F21" s="9">
        <v>2.3311874796426171E-2</v>
      </c>
      <c r="G21" s="9">
        <v>2.3331848713325783E-2</v>
      </c>
      <c r="H21" s="29">
        <f t="shared" si="1"/>
        <v>4.4800910950967068E-3</v>
      </c>
      <c r="I21" s="23">
        <f t="shared" si="2"/>
        <v>4.4929560696819922E-3</v>
      </c>
      <c r="J21" s="29">
        <f t="shared" si="3"/>
        <v>4.8117121498711217E-3</v>
      </c>
      <c r="K21" s="25">
        <f t="shared" si="4"/>
        <v>4.831686066770733E-3</v>
      </c>
      <c r="L21" s="23">
        <f t="shared" si="0"/>
        <v>0.24216495717841449</v>
      </c>
      <c r="M21" s="29">
        <f t="shared" si="5"/>
        <v>0.2428603550963177</v>
      </c>
      <c r="N21" s="23">
        <f t="shared" si="6"/>
        <v>0.26009026200464891</v>
      </c>
      <c r="O21" s="29">
        <f t="shared" si="7"/>
        <v>0.26116992369634384</v>
      </c>
    </row>
    <row r="22" spans="1:15" x14ac:dyDescent="0.25">
      <c r="A22" s="8" t="s">
        <v>12</v>
      </c>
      <c r="B22" s="10" t="s">
        <v>62</v>
      </c>
      <c r="C22" s="9">
        <v>1.2362730574014116E-2</v>
      </c>
      <c r="D22" s="9">
        <v>1.4661801078927329E-2</v>
      </c>
      <c r="E22" s="9">
        <v>1.4810342476356764E-2</v>
      </c>
      <c r="F22" s="9">
        <v>1.4971532378998521E-2</v>
      </c>
      <c r="G22" s="9">
        <v>1.5130067836339325E-2</v>
      </c>
      <c r="H22" s="29">
        <f t="shared" si="1"/>
        <v>2.2990705049132122E-3</v>
      </c>
      <c r="I22" s="23">
        <f t="shared" si="2"/>
        <v>2.4476119023426474E-3</v>
      </c>
      <c r="J22" s="29">
        <f t="shared" si="3"/>
        <v>2.6088018049844047E-3</v>
      </c>
      <c r="K22" s="25">
        <f t="shared" si="4"/>
        <v>2.7673372623252084E-3</v>
      </c>
      <c r="L22" s="23">
        <f t="shared" si="0"/>
        <v>0.18596785646576747</v>
      </c>
      <c r="M22" s="29">
        <f t="shared" si="5"/>
        <v>0.19798311446561923</v>
      </c>
      <c r="N22" s="23">
        <f t="shared" si="6"/>
        <v>0.21102148828414852</v>
      </c>
      <c r="O22" s="29">
        <f t="shared" si="7"/>
        <v>0.22384514859055671</v>
      </c>
    </row>
    <row r="23" spans="1:15" x14ac:dyDescent="0.25">
      <c r="A23" s="8" t="s">
        <v>9</v>
      </c>
      <c r="B23" s="10" t="s">
        <v>63</v>
      </c>
      <c r="C23" s="9">
        <v>1.4638367218782797E-2</v>
      </c>
      <c r="D23" s="9">
        <v>2.041747845126015E-2</v>
      </c>
      <c r="E23" s="9">
        <v>2.0625331738695046E-2</v>
      </c>
      <c r="F23" s="9">
        <v>2.0641273439264248E-2</v>
      </c>
      <c r="G23" s="9">
        <v>2.0859021710924741E-2</v>
      </c>
      <c r="H23" s="29">
        <f t="shared" si="1"/>
        <v>5.7791112324773533E-3</v>
      </c>
      <c r="I23" s="23">
        <f t="shared" si="2"/>
        <v>5.9869645199122495E-3</v>
      </c>
      <c r="J23" s="29">
        <f t="shared" si="3"/>
        <v>6.0029062204814514E-3</v>
      </c>
      <c r="K23" s="25">
        <f t="shared" si="4"/>
        <v>6.2206544921419443E-3</v>
      </c>
      <c r="L23" s="23">
        <f t="shared" si="0"/>
        <v>0.39479206567943276</v>
      </c>
      <c r="M23" s="29">
        <f t="shared" si="5"/>
        <v>0.40899127822331505</v>
      </c>
      <c r="N23" s="23">
        <f t="shared" si="6"/>
        <v>0.41008031365540526</v>
      </c>
      <c r="O23" s="29">
        <f t="shared" si="7"/>
        <v>0.42495548848918696</v>
      </c>
    </row>
    <row r="24" spans="1:15" x14ac:dyDescent="0.25">
      <c r="A24" s="8" t="s">
        <v>13</v>
      </c>
      <c r="B24" s="10" t="s">
        <v>64</v>
      </c>
      <c r="C24" s="9">
        <v>1.2801016116348443E-2</v>
      </c>
      <c r="D24" s="9">
        <v>1.5804534413867484E-2</v>
      </c>
      <c r="E24" s="9">
        <v>1.5988582822427422E-2</v>
      </c>
      <c r="F24" s="9">
        <v>1.5758997348937299E-2</v>
      </c>
      <c r="G24" s="9">
        <v>1.5946798011040333E-2</v>
      </c>
      <c r="H24" s="29">
        <f t="shared" si="1"/>
        <v>3.0035182975190408E-3</v>
      </c>
      <c r="I24" s="23">
        <f t="shared" si="2"/>
        <v>3.1875667060789793E-3</v>
      </c>
      <c r="J24" s="29">
        <f t="shared" si="3"/>
        <v>2.9579812325888563E-3</v>
      </c>
      <c r="K24" s="25">
        <f t="shared" si="4"/>
        <v>3.1457818946918903E-3</v>
      </c>
      <c r="L24" s="23">
        <f t="shared" si="0"/>
        <v>0.2346312410061874</v>
      </c>
      <c r="M24" s="29">
        <f t="shared" si="5"/>
        <v>0.24900888156902418</v>
      </c>
      <c r="N24" s="23">
        <f t="shared" si="6"/>
        <v>0.23107394020160299</v>
      </c>
      <c r="O24" s="29">
        <f t="shared" si="7"/>
        <v>0.24574470230330756</v>
      </c>
    </row>
    <row r="25" spans="1:15" x14ac:dyDescent="0.25">
      <c r="A25" s="8" t="s">
        <v>14</v>
      </c>
      <c r="B25" s="10" t="s">
        <v>65</v>
      </c>
      <c r="C25" s="9">
        <v>1.2346018582843689E-2</v>
      </c>
      <c r="D25" s="9">
        <v>1.0659445387650332E-2</v>
      </c>
      <c r="E25" s="9">
        <v>1.0765687168182807E-2</v>
      </c>
      <c r="F25" s="9">
        <v>9.7743791275378671E-3</v>
      </c>
      <c r="G25" s="9">
        <v>9.865070545941693E-3</v>
      </c>
      <c r="H25" s="29">
        <f t="shared" si="1"/>
        <v>-1.6865731951933565E-3</v>
      </c>
      <c r="I25" s="23">
        <f t="shared" si="2"/>
        <v>-1.5803314146608811E-3</v>
      </c>
      <c r="J25" s="29">
        <f t="shared" si="3"/>
        <v>-2.5716394553058214E-3</v>
      </c>
      <c r="K25" s="25">
        <f t="shared" si="4"/>
        <v>-2.4809480369019955E-3</v>
      </c>
      <c r="L25" s="23">
        <f t="shared" si="0"/>
        <v>-0.13660867136042201</v>
      </c>
      <c r="M25" s="29">
        <f t="shared" si="5"/>
        <v>-0.12800332382918539</v>
      </c>
      <c r="N25" s="23">
        <f t="shared" si="6"/>
        <v>-0.20829706662514105</v>
      </c>
      <c r="O25" s="29">
        <f t="shared" si="7"/>
        <v>-0.20095126378228345</v>
      </c>
    </row>
    <row r="26" spans="1:15" x14ac:dyDescent="0.25">
      <c r="A26" s="8" t="s">
        <v>15</v>
      </c>
      <c r="B26" s="10" t="s">
        <v>66</v>
      </c>
      <c r="C26" s="9">
        <v>1.3325038608716524E-2</v>
      </c>
      <c r="D26" s="9">
        <v>9.7280756107372326E-3</v>
      </c>
      <c r="E26" s="9">
        <v>9.8613633039436096E-3</v>
      </c>
      <c r="F26" s="9">
        <v>8.0807328058875236E-3</v>
      </c>
      <c r="G26" s="9">
        <v>8.1864827359787503E-3</v>
      </c>
      <c r="H26" s="29">
        <f t="shared" si="1"/>
        <v>-3.5969629979792916E-3</v>
      </c>
      <c r="I26" s="23">
        <f t="shared" si="2"/>
        <v>-3.4636753047729146E-3</v>
      </c>
      <c r="J26" s="29">
        <f t="shared" si="3"/>
        <v>-5.2443058028290006E-3</v>
      </c>
      <c r="K26" s="25">
        <f t="shared" si="4"/>
        <v>-5.1385558727377739E-3</v>
      </c>
      <c r="L26" s="23">
        <f t="shared" si="0"/>
        <v>-0.26994015579259573</v>
      </c>
      <c r="M26" s="29">
        <f t="shared" si="5"/>
        <v>-0.25993735601690221</v>
      </c>
      <c r="N26" s="23">
        <f t="shared" si="6"/>
        <v>-0.39356777543582183</v>
      </c>
      <c r="O26" s="29">
        <f t="shared" si="7"/>
        <v>-0.38563159354573329</v>
      </c>
    </row>
    <row r="27" spans="1:15" x14ac:dyDescent="0.25">
      <c r="A27" s="8" t="s">
        <v>18</v>
      </c>
      <c r="B27" s="10" t="s">
        <v>67</v>
      </c>
      <c r="C27" s="9">
        <v>2.8478748023680321E-3</v>
      </c>
      <c r="D27" s="9">
        <v>5.1691640577003987E-3</v>
      </c>
      <c r="E27" s="9">
        <v>5.1859537015797683E-3</v>
      </c>
      <c r="F27" s="9">
        <v>5.1171984648334442E-3</v>
      </c>
      <c r="G27" s="9">
        <v>5.133279992922935E-3</v>
      </c>
      <c r="H27" s="29">
        <f t="shared" si="1"/>
        <v>2.3212892553323666E-3</v>
      </c>
      <c r="I27" s="23">
        <f t="shared" si="2"/>
        <v>2.3380788992117363E-3</v>
      </c>
      <c r="J27" s="29">
        <f t="shared" si="3"/>
        <v>2.2693236624654121E-3</v>
      </c>
      <c r="K27" s="25">
        <f t="shared" si="4"/>
        <v>2.2854051905549029E-3</v>
      </c>
      <c r="L27" s="23">
        <f t="shared" si="0"/>
        <v>0.81509526100030627</v>
      </c>
      <c r="M27" s="29">
        <f t="shared" si="5"/>
        <v>0.82099076029171081</v>
      </c>
      <c r="N27" s="23">
        <f t="shared" si="6"/>
        <v>0.79684811304852665</v>
      </c>
      <c r="O27" s="29">
        <f t="shared" si="7"/>
        <v>0.8024949652472676</v>
      </c>
    </row>
    <row r="28" spans="1:15" x14ac:dyDescent="0.25">
      <c r="A28" s="8" t="s">
        <v>17</v>
      </c>
      <c r="B28" s="10" t="s">
        <v>68</v>
      </c>
      <c r="C28" s="9">
        <v>4.2318241427375261E-3</v>
      </c>
      <c r="D28" s="9">
        <v>5.0162570551771542E-3</v>
      </c>
      <c r="E28" s="9">
        <v>5.0285098293983751E-3</v>
      </c>
      <c r="F28" s="9">
        <v>4.9186604532259429E-3</v>
      </c>
      <c r="G28" s="9">
        <v>4.9293694306314908E-3</v>
      </c>
      <c r="H28" s="29">
        <f t="shared" si="1"/>
        <v>7.8443291243962803E-4</v>
      </c>
      <c r="I28" s="23">
        <f t="shared" si="2"/>
        <v>7.9668568666084894E-4</v>
      </c>
      <c r="J28" s="29">
        <f t="shared" si="3"/>
        <v>6.8683631048841679E-4</v>
      </c>
      <c r="K28" s="25">
        <f t="shared" si="4"/>
        <v>6.9754528789396468E-4</v>
      </c>
      <c r="L28" s="23">
        <f t="shared" si="0"/>
        <v>0.18536519618515762</v>
      </c>
      <c r="M28" s="29">
        <f t="shared" si="5"/>
        <v>0.18826058451131211</v>
      </c>
      <c r="N28" s="23">
        <f t="shared" si="6"/>
        <v>0.1623026589295152</v>
      </c>
      <c r="O28" s="29">
        <f t="shared" si="7"/>
        <v>0.16483324078838715</v>
      </c>
    </row>
    <row r="29" spans="1:15" x14ac:dyDescent="0.25">
      <c r="A29" s="8" t="s">
        <v>16</v>
      </c>
      <c r="B29" s="10" t="s">
        <v>69</v>
      </c>
      <c r="C29" s="9">
        <v>4.7114343910268251E-3</v>
      </c>
      <c r="D29" s="9">
        <v>6.0243396760097188E-3</v>
      </c>
      <c r="E29" s="9">
        <v>5.9720157530745608E-3</v>
      </c>
      <c r="F29" s="9">
        <v>6.0160634376054695E-3</v>
      </c>
      <c r="G29" s="9">
        <v>5.962415763060858E-3</v>
      </c>
      <c r="H29" s="29">
        <f t="shared" si="1"/>
        <v>1.3129052849828937E-3</v>
      </c>
      <c r="I29" s="23">
        <f t="shared" si="2"/>
        <v>1.2605813620477357E-3</v>
      </c>
      <c r="J29" s="29">
        <f t="shared" si="3"/>
        <v>1.3046290465786444E-3</v>
      </c>
      <c r="K29" s="25">
        <f t="shared" si="4"/>
        <v>1.2509813720340329E-3</v>
      </c>
      <c r="L29" s="23">
        <f t="shared" si="0"/>
        <v>0.27866360348419389</v>
      </c>
      <c r="M29" s="29">
        <f t="shared" si="5"/>
        <v>0.26755787249177859</v>
      </c>
      <c r="N29" s="23">
        <f t="shared" si="6"/>
        <v>0.27690697530743064</v>
      </c>
      <c r="O29" s="29">
        <f t="shared" si="7"/>
        <v>0.26552027858365018</v>
      </c>
    </row>
    <row r="30" spans="1:15" x14ac:dyDescent="0.25">
      <c r="A30" s="8" t="s">
        <v>19</v>
      </c>
      <c r="B30" s="10" t="s">
        <v>70</v>
      </c>
      <c r="C30" s="9">
        <v>2.5740087694976488E-2</v>
      </c>
      <c r="D30" s="9">
        <v>2.8948093485945667E-2</v>
      </c>
      <c r="E30" s="9">
        <v>2.8908769472279165E-2</v>
      </c>
      <c r="F30" s="9">
        <v>2.9470626423211667E-2</v>
      </c>
      <c r="G30" s="9">
        <v>2.9440683732817684E-2</v>
      </c>
      <c r="H30" s="29">
        <f t="shared" si="1"/>
        <v>3.2080057909691789E-3</v>
      </c>
      <c r="I30" s="23">
        <f t="shared" si="2"/>
        <v>3.1686817773026767E-3</v>
      </c>
      <c r="J30" s="29">
        <f t="shared" si="3"/>
        <v>3.730538728235179E-3</v>
      </c>
      <c r="K30" s="25">
        <f t="shared" si="4"/>
        <v>3.7005960378411959E-3</v>
      </c>
      <c r="L30" s="23">
        <f t="shared" si="0"/>
        <v>0.12463072499924943</v>
      </c>
      <c r="M30" s="29">
        <f t="shared" si="5"/>
        <v>0.12310299074548553</v>
      </c>
      <c r="N30" s="23">
        <f t="shared" si="6"/>
        <v>0.14493108075009559</v>
      </c>
      <c r="O30" s="29">
        <f t="shared" si="7"/>
        <v>0.14376781002822361</v>
      </c>
    </row>
    <row r="31" spans="1:15" x14ac:dyDescent="0.25">
      <c r="A31" s="8" t="s">
        <v>20</v>
      </c>
      <c r="B31" s="10" t="s">
        <v>71</v>
      </c>
      <c r="C31" s="9">
        <v>1.8054520820305588E-2</v>
      </c>
      <c r="D31" s="9">
        <v>2.218951519920043E-2</v>
      </c>
      <c r="E31" s="9">
        <v>2.2272431008807249E-2</v>
      </c>
      <c r="F31" s="9">
        <v>2.2336357596780165E-2</v>
      </c>
      <c r="G31" s="9">
        <v>2.2424421591310868E-2</v>
      </c>
      <c r="H31" s="29">
        <f t="shared" si="1"/>
        <v>4.1349943788948421E-3</v>
      </c>
      <c r="I31" s="23">
        <f t="shared" si="2"/>
        <v>4.2179101885016605E-3</v>
      </c>
      <c r="J31" s="29">
        <f t="shared" si="3"/>
        <v>4.2818367764745763E-3</v>
      </c>
      <c r="K31" s="25">
        <f t="shared" si="4"/>
        <v>4.3699007710052799E-3</v>
      </c>
      <c r="L31" s="23">
        <f t="shared" si="0"/>
        <v>0.22902819853542108</v>
      </c>
      <c r="M31" s="29">
        <f t="shared" si="5"/>
        <v>0.23362072195003117</v>
      </c>
      <c r="N31" s="23">
        <f t="shared" si="6"/>
        <v>0.23716147435266591</v>
      </c>
      <c r="O31" s="29">
        <f t="shared" si="7"/>
        <v>0.24203914435051263</v>
      </c>
    </row>
    <row r="32" spans="1:15" x14ac:dyDescent="0.25">
      <c r="A32" s="8" t="s">
        <v>22</v>
      </c>
      <c r="B32" s="10" t="s">
        <v>72</v>
      </c>
      <c r="C32" s="9">
        <v>1.1866459651695811E-2</v>
      </c>
      <c r="D32" s="9">
        <v>1.0695301444056884E-2</v>
      </c>
      <c r="E32" s="9">
        <v>1.0703874144228525E-2</v>
      </c>
      <c r="F32" s="9">
        <v>1.0275831424535904E-2</v>
      </c>
      <c r="G32" s="9">
        <v>1.027632278936824E-2</v>
      </c>
      <c r="H32" s="29">
        <f t="shared" si="1"/>
        <v>-1.1711582076389272E-3</v>
      </c>
      <c r="I32" s="23">
        <f t="shared" si="2"/>
        <v>-1.1625855074672859E-3</v>
      </c>
      <c r="J32" s="29">
        <f t="shared" si="3"/>
        <v>-1.5906282271599074E-3</v>
      </c>
      <c r="K32" s="25">
        <f t="shared" si="4"/>
        <v>-1.5901368623275711E-3</v>
      </c>
      <c r="L32" s="23">
        <f t="shared" si="0"/>
        <v>-9.8694829124671521E-2</v>
      </c>
      <c r="M32" s="29">
        <f t="shared" si="5"/>
        <v>-9.7972397968010896E-2</v>
      </c>
      <c r="N32" s="23">
        <f t="shared" si="6"/>
        <v>-0.13404404294524305</v>
      </c>
      <c r="O32" s="29">
        <f t="shared" si="7"/>
        <v>-0.134002635074087</v>
      </c>
    </row>
    <row r="33" spans="1:15" x14ac:dyDescent="0.25">
      <c r="A33" s="8" t="s">
        <v>21</v>
      </c>
      <c r="B33" s="10" t="s">
        <v>73</v>
      </c>
      <c r="C33" s="9">
        <v>1.0738262622362889E-2</v>
      </c>
      <c r="D33" s="9">
        <v>1.2683141809017286E-2</v>
      </c>
      <c r="E33" s="9">
        <v>1.2765479519794322E-2</v>
      </c>
      <c r="F33" s="9">
        <v>1.2905962272686386E-2</v>
      </c>
      <c r="G33" s="9">
        <v>1.2994771027526617E-2</v>
      </c>
      <c r="H33" s="29">
        <f t="shared" si="1"/>
        <v>1.9448791866543969E-3</v>
      </c>
      <c r="I33" s="23">
        <f t="shared" si="2"/>
        <v>2.0272168974314331E-3</v>
      </c>
      <c r="J33" s="29">
        <f t="shared" si="3"/>
        <v>2.1676996503234968E-3</v>
      </c>
      <c r="K33" s="25">
        <f t="shared" si="4"/>
        <v>2.256508405163728E-3</v>
      </c>
      <c r="L33" s="23">
        <f t="shared" si="0"/>
        <v>0.18111674626061977</v>
      </c>
      <c r="M33" s="29">
        <f t="shared" si="5"/>
        <v>0.18878444015791415</v>
      </c>
      <c r="N33" s="23">
        <f t="shared" si="6"/>
        <v>0.20186688727552352</v>
      </c>
      <c r="O33" s="29">
        <f t="shared" si="7"/>
        <v>0.21013719672532996</v>
      </c>
    </row>
    <row r="34" spans="1:15" x14ac:dyDescent="0.25">
      <c r="A34" s="8" t="s">
        <v>23</v>
      </c>
      <c r="B34" s="10" t="s">
        <v>74</v>
      </c>
      <c r="C34" s="9">
        <v>6.0367486433257813E-3</v>
      </c>
      <c r="D34" s="9">
        <v>8.1788646674145135E-3</v>
      </c>
      <c r="E34" s="9">
        <v>8.2601105439999069E-3</v>
      </c>
      <c r="F34" s="9">
        <v>8.1301906878447402E-3</v>
      </c>
      <c r="G34" s="9">
        <v>8.2125935246677023E-3</v>
      </c>
      <c r="H34" s="29">
        <f t="shared" si="1"/>
        <v>2.1421160240887322E-3</v>
      </c>
      <c r="I34" s="23">
        <f t="shared" si="2"/>
        <v>2.2233619006741256E-3</v>
      </c>
      <c r="J34" s="29">
        <f t="shared" si="3"/>
        <v>2.0934420445189589E-3</v>
      </c>
      <c r="K34" s="25">
        <f t="shared" si="4"/>
        <v>2.175844881341921E-3</v>
      </c>
      <c r="L34" s="23">
        <f t="shared" si="0"/>
        <v>0.35484598591943228</v>
      </c>
      <c r="M34" s="29">
        <f t="shared" si="5"/>
        <v>0.36830453478169423</v>
      </c>
      <c r="N34" s="23">
        <f t="shared" si="6"/>
        <v>0.34678303971351609</v>
      </c>
      <c r="O34" s="29">
        <f t="shared" si="7"/>
        <v>0.36043324145151073</v>
      </c>
    </row>
    <row r="35" spans="1:15" x14ac:dyDescent="0.25">
      <c r="A35" s="8" t="s">
        <v>26</v>
      </c>
      <c r="B35" s="10" t="s">
        <v>75</v>
      </c>
      <c r="C35" s="9">
        <v>1.40614144288121E-2</v>
      </c>
      <c r="D35" s="9">
        <v>1.6617365007006949E-2</v>
      </c>
      <c r="E35" s="9">
        <v>1.6830712560780593E-2</v>
      </c>
      <c r="F35" s="9">
        <v>1.688474244534616E-2</v>
      </c>
      <c r="G35" s="9">
        <v>1.7108873757598161E-2</v>
      </c>
      <c r="H35" s="29">
        <f t="shared" si="1"/>
        <v>2.5559505781948492E-3</v>
      </c>
      <c r="I35" s="23">
        <f t="shared" si="2"/>
        <v>2.7692981319684933E-3</v>
      </c>
      <c r="J35" s="29">
        <f t="shared" si="3"/>
        <v>2.8233280165340605E-3</v>
      </c>
      <c r="K35" s="25">
        <f t="shared" si="4"/>
        <v>3.0474593287860615E-3</v>
      </c>
      <c r="L35" s="23">
        <f t="shared" si="0"/>
        <v>0.18177051754890738</v>
      </c>
      <c r="M35" s="29">
        <f t="shared" si="5"/>
        <v>0.19694307041361003</v>
      </c>
      <c r="N35" s="23">
        <f t="shared" si="6"/>
        <v>0.20078549215852773</v>
      </c>
      <c r="O35" s="29">
        <f t="shared" si="7"/>
        <v>0.21672494927265359</v>
      </c>
    </row>
    <row r="36" spans="1:15" x14ac:dyDescent="0.25">
      <c r="A36" s="8" t="s">
        <v>30</v>
      </c>
      <c r="B36" s="10" t="s">
        <v>76</v>
      </c>
      <c r="C36" s="9">
        <v>1.8122655307288519E-3</v>
      </c>
      <c r="D36" s="9">
        <v>2.957097714469766E-3</v>
      </c>
      <c r="E36" s="9">
        <v>2.9712738779889875E-3</v>
      </c>
      <c r="F36" s="9">
        <v>2.4441605306949037E-3</v>
      </c>
      <c r="G36" s="9">
        <v>2.4485363307165217E-3</v>
      </c>
      <c r="H36" s="29">
        <f t="shared" si="1"/>
        <v>1.1448321837409141E-3</v>
      </c>
      <c r="I36" s="23">
        <f t="shared" si="2"/>
        <v>1.1590083472601356E-3</v>
      </c>
      <c r="J36" s="29">
        <f t="shared" si="3"/>
        <v>6.3189499996605183E-4</v>
      </c>
      <c r="K36" s="25">
        <f t="shared" si="4"/>
        <v>6.3627079998766984E-4</v>
      </c>
      <c r="L36" s="23">
        <f t="shared" si="0"/>
        <v>0.6317132695673402</v>
      </c>
      <c r="M36" s="29">
        <f t="shared" si="5"/>
        <v>0.63953561308094231</v>
      </c>
      <c r="N36" s="23">
        <f t="shared" si="6"/>
        <v>0.34867682977555614</v>
      </c>
      <c r="O36" s="29">
        <f t="shared" si="7"/>
        <v>0.35109137662171186</v>
      </c>
    </row>
    <row r="37" spans="1:15" x14ac:dyDescent="0.25">
      <c r="A37" s="8" t="s">
        <v>27</v>
      </c>
      <c r="B37" s="10" t="s">
        <v>77</v>
      </c>
      <c r="C37" s="9">
        <v>1.3541196434651074E-3</v>
      </c>
      <c r="D37" s="9">
        <v>1.8572610787534077E-3</v>
      </c>
      <c r="E37" s="9">
        <v>1.8720157716773536E-3</v>
      </c>
      <c r="F37" s="9">
        <v>1.8498252691098926E-3</v>
      </c>
      <c r="G37" s="9">
        <v>1.8648059489162392E-3</v>
      </c>
      <c r="H37" s="29">
        <f t="shared" si="1"/>
        <v>5.0314143528830033E-4</v>
      </c>
      <c r="I37" s="23">
        <f t="shared" si="2"/>
        <v>5.1789612821224627E-4</v>
      </c>
      <c r="J37" s="29">
        <f t="shared" si="3"/>
        <v>4.9570562564478526E-4</v>
      </c>
      <c r="K37" s="25">
        <f t="shared" si="4"/>
        <v>5.1068630545113183E-4</v>
      </c>
      <c r="L37" s="23">
        <f t="shared" si="0"/>
        <v>0.37156350084457301</v>
      </c>
      <c r="M37" s="29">
        <f t="shared" si="5"/>
        <v>0.38245965244768365</v>
      </c>
      <c r="N37" s="23">
        <f t="shared" si="6"/>
        <v>0.36607225073281235</v>
      </c>
      <c r="O37" s="29">
        <f t="shared" si="7"/>
        <v>0.37713529075194385</v>
      </c>
    </row>
    <row r="38" spans="1:15" x14ac:dyDescent="0.25">
      <c r="A38" s="8" t="s">
        <v>28</v>
      </c>
      <c r="B38" s="10" t="s">
        <v>78</v>
      </c>
      <c r="C38" s="9">
        <v>6.4803946864494342E-3</v>
      </c>
      <c r="D38" s="9">
        <v>7.9748776850195706E-3</v>
      </c>
      <c r="E38" s="9">
        <v>7.8442309901390703E-3</v>
      </c>
      <c r="F38" s="9">
        <v>7.9935897475998073E-3</v>
      </c>
      <c r="G38" s="9">
        <v>7.8598489590452573E-3</v>
      </c>
      <c r="H38" s="29">
        <f t="shared" si="1"/>
        <v>1.4944829985701364E-3</v>
      </c>
      <c r="I38" s="23">
        <f t="shared" si="2"/>
        <v>1.3638363036896362E-3</v>
      </c>
      <c r="J38" s="29">
        <f t="shared" si="3"/>
        <v>1.5131950611503731E-3</v>
      </c>
      <c r="K38" s="25">
        <f t="shared" si="4"/>
        <v>1.3794542725958231E-3</v>
      </c>
      <c r="L38" s="23">
        <f t="shared" si="0"/>
        <v>0.23061604591694304</v>
      </c>
      <c r="M38" s="29">
        <f t="shared" si="5"/>
        <v>0.2104557468608248</v>
      </c>
      <c r="N38" s="23">
        <f t="shared" si="6"/>
        <v>0.2335035340230863</v>
      </c>
      <c r="O38" s="29">
        <f t="shared" si="7"/>
        <v>0.21286578045628529</v>
      </c>
    </row>
    <row r="39" spans="1:15" x14ac:dyDescent="0.25">
      <c r="A39" s="8" t="s">
        <v>29</v>
      </c>
      <c r="B39" s="10" t="s">
        <v>79</v>
      </c>
      <c r="C39" s="9">
        <v>1.3851034357448489E-2</v>
      </c>
      <c r="D39" s="9">
        <v>1.1004472707355197E-2</v>
      </c>
      <c r="E39" s="9">
        <v>1.1009313185493745E-2</v>
      </c>
      <c r="F39" s="9">
        <v>1.109972270474604E-2</v>
      </c>
      <c r="G39" s="9">
        <v>1.1106433785098929E-2</v>
      </c>
      <c r="H39" s="29">
        <f t="shared" si="1"/>
        <v>-2.8465616500932926E-3</v>
      </c>
      <c r="I39" s="23">
        <f t="shared" si="2"/>
        <v>-2.841721171954744E-3</v>
      </c>
      <c r="J39" s="29">
        <f t="shared" si="3"/>
        <v>-2.7513116527024487E-3</v>
      </c>
      <c r="K39" s="25">
        <f t="shared" si="4"/>
        <v>-2.7446005723495599E-3</v>
      </c>
      <c r="L39" s="23">
        <f t="shared" si="0"/>
        <v>-0.20551256871025914</v>
      </c>
      <c r="M39" s="29">
        <f t="shared" si="5"/>
        <v>-0.20516310180304975</v>
      </c>
      <c r="N39" s="23">
        <f t="shared" si="6"/>
        <v>-0.1986358261556771</v>
      </c>
      <c r="O39" s="29">
        <f t="shared" si="7"/>
        <v>-0.19815130780277301</v>
      </c>
    </row>
    <row r="40" spans="1:15" x14ac:dyDescent="0.25">
      <c r="A40" s="8" t="s">
        <v>31</v>
      </c>
      <c r="B40" s="10" t="s">
        <v>80</v>
      </c>
      <c r="C40" s="9">
        <v>1.8984512634302404E-2</v>
      </c>
      <c r="D40" s="9">
        <v>2.4457632029811223E-2</v>
      </c>
      <c r="E40" s="9">
        <v>2.4530810212847136E-2</v>
      </c>
      <c r="F40" s="9">
        <v>2.3875161689758322E-2</v>
      </c>
      <c r="G40" s="9">
        <v>2.3938232669689447E-2</v>
      </c>
      <c r="H40" s="29">
        <f t="shared" si="1"/>
        <v>5.4731193955088187E-3</v>
      </c>
      <c r="I40" s="23">
        <f t="shared" si="2"/>
        <v>5.5462975785447316E-3</v>
      </c>
      <c r="J40" s="29">
        <f t="shared" si="3"/>
        <v>4.890649055455918E-3</v>
      </c>
      <c r="K40" s="25">
        <f t="shared" si="4"/>
        <v>4.9537200353870423E-3</v>
      </c>
      <c r="L40" s="23">
        <f t="shared" si="0"/>
        <v>0.28829391098613955</v>
      </c>
      <c r="M40" s="29">
        <f t="shared" si="5"/>
        <v>0.29214853630339366</v>
      </c>
      <c r="N40" s="23">
        <f t="shared" si="6"/>
        <v>0.25761256818461525</v>
      </c>
      <c r="O40" s="29">
        <f t="shared" si="7"/>
        <v>0.26093480147793474</v>
      </c>
    </row>
    <row r="41" spans="1:15" x14ac:dyDescent="0.25">
      <c r="A41" s="8" t="s">
        <v>24</v>
      </c>
      <c r="B41" s="10" t="s">
        <v>81</v>
      </c>
      <c r="C41" s="9">
        <v>2.1814615242453407E-2</v>
      </c>
      <c r="D41" s="9">
        <v>2.3941611523201942E-2</v>
      </c>
      <c r="E41" s="9">
        <v>2.4162132234110806E-2</v>
      </c>
      <c r="F41" s="9">
        <v>2.2534019403170045E-2</v>
      </c>
      <c r="G41" s="9">
        <v>2.2731371479102151E-2</v>
      </c>
      <c r="H41" s="29">
        <f t="shared" si="1"/>
        <v>2.1269962807485346E-3</v>
      </c>
      <c r="I41" s="23">
        <f t="shared" si="2"/>
        <v>2.3475169916573994E-3</v>
      </c>
      <c r="J41" s="29">
        <f t="shared" si="3"/>
        <v>7.1940416071663779E-4</v>
      </c>
      <c r="K41" s="25">
        <f t="shared" si="4"/>
        <v>9.1675623664874348E-4</v>
      </c>
      <c r="L41" s="23">
        <f t="shared" si="0"/>
        <v>9.7503268203841101E-2</v>
      </c>
      <c r="M41" s="29">
        <f t="shared" si="5"/>
        <v>0.10761211992815249</v>
      </c>
      <c r="N41" s="23">
        <f t="shared" si="6"/>
        <v>3.2978081562337433E-2</v>
      </c>
      <c r="O41" s="29">
        <f t="shared" si="7"/>
        <v>4.2024863902465022E-2</v>
      </c>
    </row>
    <row r="42" spans="1:15" x14ac:dyDescent="0.25">
      <c r="A42" s="8" t="s">
        <v>25</v>
      </c>
      <c r="B42" s="10" t="s">
        <v>82</v>
      </c>
      <c r="C42" s="9">
        <v>6.6429635198944539E-3</v>
      </c>
      <c r="D42" s="9">
        <v>1.125708188180044E-2</v>
      </c>
      <c r="E42" s="9">
        <v>1.1379193785898713E-2</v>
      </c>
      <c r="F42" s="9">
        <v>1.0996235155421639E-2</v>
      </c>
      <c r="G42" s="9">
        <v>1.1116301900041167E-2</v>
      </c>
      <c r="H42" s="29">
        <f t="shared" si="1"/>
        <v>4.6141183619059865E-3</v>
      </c>
      <c r="I42" s="23">
        <f t="shared" si="2"/>
        <v>4.7362302660042595E-3</v>
      </c>
      <c r="J42" s="29">
        <f t="shared" si="3"/>
        <v>4.3532716355271853E-3</v>
      </c>
      <c r="K42" s="25">
        <f t="shared" si="4"/>
        <v>4.473338380146713E-3</v>
      </c>
      <c r="L42" s="23">
        <f t="shared" si="0"/>
        <v>0.69458734013630374</v>
      </c>
      <c r="M42" s="29">
        <f t="shared" si="5"/>
        <v>0.71296948294539342</v>
      </c>
      <c r="N42" s="23">
        <f t="shared" si="6"/>
        <v>0.65532071980975626</v>
      </c>
      <c r="O42" s="29">
        <f t="shared" si="7"/>
        <v>0.67339499407905634</v>
      </c>
    </row>
    <row r="43" spans="1:15" x14ac:dyDescent="0.25">
      <c r="A43" s="8" t="s">
        <v>32</v>
      </c>
      <c r="B43" s="10" t="s">
        <v>83</v>
      </c>
      <c r="C43" s="9">
        <v>1.5291186707669708E-2</v>
      </c>
      <c r="D43" s="9">
        <v>1.8552196425065927E-2</v>
      </c>
      <c r="E43" s="9">
        <v>1.8664387717972936E-2</v>
      </c>
      <c r="F43" s="9">
        <v>1.8611431988979108E-2</v>
      </c>
      <c r="G43" s="9">
        <v>1.8727475106871797E-2</v>
      </c>
      <c r="H43" s="29">
        <f t="shared" si="1"/>
        <v>3.2610097173962193E-3</v>
      </c>
      <c r="I43" s="23">
        <f t="shared" si="2"/>
        <v>3.373201010303228E-3</v>
      </c>
      <c r="J43" s="29">
        <f t="shared" si="3"/>
        <v>3.3202452813094006E-3</v>
      </c>
      <c r="K43" s="25">
        <f t="shared" si="4"/>
        <v>3.4362883992020889E-3</v>
      </c>
      <c r="L43" s="23">
        <f t="shared" si="0"/>
        <v>0.21326073507169799</v>
      </c>
      <c r="M43" s="29">
        <f t="shared" si="5"/>
        <v>0.22059772565665606</v>
      </c>
      <c r="N43" s="23">
        <f t="shared" si="6"/>
        <v>0.21713457201095071</v>
      </c>
      <c r="O43" s="29">
        <f t="shared" si="7"/>
        <v>0.22472346096451271</v>
      </c>
    </row>
    <row r="44" spans="1:15" x14ac:dyDescent="0.25">
      <c r="A44" s="8" t="s">
        <v>33</v>
      </c>
      <c r="B44" s="10" t="s">
        <v>84</v>
      </c>
      <c r="C44" s="9">
        <v>1.1315613524090601E-2</v>
      </c>
      <c r="D44" s="9">
        <v>1.0452471994484749E-2</v>
      </c>
      <c r="E44" s="9">
        <v>1.0536950344773224E-2</v>
      </c>
      <c r="F44" s="9">
        <v>1.048797095542953E-2</v>
      </c>
      <c r="G44" s="9">
        <v>1.057524105146147E-2</v>
      </c>
      <c r="H44" s="29">
        <f t="shared" si="1"/>
        <v>-8.6314152960585179E-4</v>
      </c>
      <c r="I44" s="23">
        <f t="shared" si="2"/>
        <v>-7.7866317931737754E-4</v>
      </c>
      <c r="J44" s="29">
        <f t="shared" si="3"/>
        <v>-8.2764256866107132E-4</v>
      </c>
      <c r="K44" s="25">
        <f t="shared" si="4"/>
        <v>-7.4037247262913157E-4</v>
      </c>
      <c r="L44" s="23">
        <f t="shared" si="0"/>
        <v>-7.6278809608356576E-2</v>
      </c>
      <c r="M44" s="29">
        <f t="shared" si="5"/>
        <v>-6.8813164894649947E-2</v>
      </c>
      <c r="N44" s="23">
        <f t="shared" si="6"/>
        <v>-7.3141643349611152E-2</v>
      </c>
      <c r="O44" s="29">
        <f t="shared" si="7"/>
        <v>-6.5429282385166376E-2</v>
      </c>
    </row>
    <row r="45" spans="1:15" x14ac:dyDescent="0.25">
      <c r="A45" s="8" t="s">
        <v>34</v>
      </c>
      <c r="B45" s="10" t="s">
        <v>85</v>
      </c>
      <c r="C45" s="9">
        <v>2.8849932211266471E-2</v>
      </c>
      <c r="D45" s="9">
        <v>2.7225178970705453E-2</v>
      </c>
      <c r="E45" s="9">
        <v>2.7071932311427464E-2</v>
      </c>
      <c r="F45" s="9">
        <v>2.7831500321376074E-2</v>
      </c>
      <c r="G45" s="9">
        <v>2.7687088519107898E-2</v>
      </c>
      <c r="H45" s="29">
        <f t="shared" si="1"/>
        <v>-1.6247532405610186E-3</v>
      </c>
      <c r="I45" s="23">
        <f t="shared" si="2"/>
        <v>-1.7779998998390077E-3</v>
      </c>
      <c r="J45" s="29">
        <f t="shared" si="3"/>
        <v>-1.0184318898903977E-3</v>
      </c>
      <c r="K45" s="25">
        <f t="shared" si="4"/>
        <v>-1.1628436921585737E-3</v>
      </c>
      <c r="L45" s="23">
        <f t="shared" si="0"/>
        <v>-5.6317402365559814E-2</v>
      </c>
      <c r="M45" s="29">
        <f t="shared" si="5"/>
        <v>-6.1629257456094245E-2</v>
      </c>
      <c r="N45" s="23">
        <f t="shared" si="6"/>
        <v>-3.53010150052512E-2</v>
      </c>
      <c r="O45" s="29">
        <f t="shared" si="7"/>
        <v>-4.0306635164447983E-2</v>
      </c>
    </row>
    <row r="46" spans="1:15" x14ac:dyDescent="0.25">
      <c r="A46" s="8" t="s">
        <v>35</v>
      </c>
      <c r="B46" s="10" t="s">
        <v>86</v>
      </c>
      <c r="C46" s="9">
        <v>1.4626143080568237E-2</v>
      </c>
      <c r="D46" s="9">
        <v>1.8689372403802675E-2</v>
      </c>
      <c r="E46" s="9">
        <v>1.8727240103164722E-2</v>
      </c>
      <c r="F46" s="9">
        <v>1.8905946288385791E-2</v>
      </c>
      <c r="G46" s="9">
        <v>1.894935015246536E-2</v>
      </c>
      <c r="H46" s="29">
        <f t="shared" si="1"/>
        <v>4.0632293232344373E-3</v>
      </c>
      <c r="I46" s="23">
        <f t="shared" si="2"/>
        <v>4.1010970225964852E-3</v>
      </c>
      <c r="J46" s="29">
        <f t="shared" si="3"/>
        <v>4.2798032078175535E-3</v>
      </c>
      <c r="K46" s="25">
        <f t="shared" si="4"/>
        <v>4.3232070718971227E-3</v>
      </c>
      <c r="L46" s="23">
        <f t="shared" si="0"/>
        <v>0.27780593290056738</v>
      </c>
      <c r="M46" s="29">
        <f t="shared" si="5"/>
        <v>0.28039497494353477</v>
      </c>
      <c r="N46" s="23">
        <f t="shared" si="6"/>
        <v>0.29261324631122643</v>
      </c>
      <c r="O46" s="29">
        <f t="shared" si="7"/>
        <v>0.29558079994723824</v>
      </c>
    </row>
    <row r="47" spans="1:15" x14ac:dyDescent="0.25">
      <c r="A47" s="45" t="s">
        <v>103</v>
      </c>
      <c r="B47" s="43" t="s">
        <v>87</v>
      </c>
      <c r="C47" s="9">
        <v>4.4744855408367111E-2</v>
      </c>
      <c r="D47" s="9">
        <v>2.8067895719970766E-2</v>
      </c>
      <c r="E47" s="9">
        <v>2.8067895719970766E-2</v>
      </c>
      <c r="F47" s="9">
        <v>2.8067895719970766E-2</v>
      </c>
      <c r="G47" s="9">
        <v>2.8067895719970766E-2</v>
      </c>
      <c r="H47" s="29">
        <f t="shared" si="1"/>
        <v>-1.6676959688396345E-2</v>
      </c>
      <c r="I47" s="23">
        <f t="shared" si="2"/>
        <v>-1.6676959688396345E-2</v>
      </c>
      <c r="J47" s="29">
        <f t="shared" si="3"/>
        <v>-1.6676959688396345E-2</v>
      </c>
      <c r="K47" s="25">
        <f t="shared" si="4"/>
        <v>-1.6676959688396345E-2</v>
      </c>
      <c r="L47" s="23">
        <f t="shared" si="0"/>
        <v>-0.37271233835025019</v>
      </c>
      <c r="M47" s="29">
        <f t="shared" si="5"/>
        <v>-0.37271233835025019</v>
      </c>
      <c r="N47" s="23">
        <f t="shared" si="6"/>
        <v>-0.37271233835025019</v>
      </c>
      <c r="O47" s="29">
        <f t="shared" si="7"/>
        <v>-0.37271233835025019</v>
      </c>
    </row>
    <row r="48" spans="1:15" x14ac:dyDescent="0.25">
      <c r="A48" s="8" t="s">
        <v>36</v>
      </c>
      <c r="B48" s="10" t="s">
        <v>88</v>
      </c>
      <c r="C48" s="9">
        <v>4.5107468775238205E-4</v>
      </c>
      <c r="D48" s="9">
        <v>9.3646025402382049E-4</v>
      </c>
      <c r="E48" s="9">
        <v>9.299486828322366E-4</v>
      </c>
      <c r="F48" s="9">
        <v>9.5585055664220103E-4</v>
      </c>
      <c r="G48" s="9">
        <v>9.4957840543189072E-4</v>
      </c>
      <c r="H48" s="29">
        <f t="shared" si="1"/>
        <v>4.8538556627143845E-4</v>
      </c>
      <c r="I48" s="23">
        <f t="shared" si="2"/>
        <v>4.7887399507985456E-4</v>
      </c>
      <c r="J48" s="29">
        <f t="shared" si="3"/>
        <v>5.0477586888981899E-4</v>
      </c>
      <c r="K48" s="25">
        <f t="shared" si="4"/>
        <v>4.9850371767950867E-4</v>
      </c>
      <c r="L48" s="23">
        <f t="shared" si="0"/>
        <v>1.0760647392785903</v>
      </c>
      <c r="M48" s="29">
        <f t="shared" si="5"/>
        <v>1.0616290563010553</v>
      </c>
      <c r="N48" s="23">
        <f t="shared" si="6"/>
        <v>1.1190516395522425</v>
      </c>
      <c r="O48" s="29">
        <f t="shared" si="7"/>
        <v>1.1051467333790248</v>
      </c>
    </row>
    <row r="49" spans="1:15" x14ac:dyDescent="0.25">
      <c r="A49" s="8" t="s">
        <v>37</v>
      </c>
      <c r="B49" s="10" t="s">
        <v>89</v>
      </c>
      <c r="C49" s="9">
        <v>1.009180948693607E-2</v>
      </c>
      <c r="D49" s="9">
        <v>8.8941785698180217E-3</v>
      </c>
      <c r="E49" s="9">
        <v>8.9780356813024473E-3</v>
      </c>
      <c r="F49" s="9">
        <v>8.266045347289995E-3</v>
      </c>
      <c r="G49" s="9">
        <v>8.3391805230068443E-3</v>
      </c>
      <c r="H49" s="29">
        <f t="shared" si="1"/>
        <v>-1.197630917118048E-3</v>
      </c>
      <c r="I49" s="23">
        <f t="shared" si="2"/>
        <v>-1.1137738056336225E-3</v>
      </c>
      <c r="J49" s="29">
        <f t="shared" si="3"/>
        <v>-1.8257641396460748E-3</v>
      </c>
      <c r="K49" s="25">
        <f t="shared" si="4"/>
        <v>-1.7526289639292255E-3</v>
      </c>
      <c r="L49" s="23">
        <f t="shared" si="0"/>
        <v>-0.11867355588394639</v>
      </c>
      <c r="M49" s="29">
        <f t="shared" si="5"/>
        <v>-0.110364133119577</v>
      </c>
      <c r="N49" s="23">
        <f t="shared" si="6"/>
        <v>-0.18091543860489454</v>
      </c>
      <c r="O49" s="29">
        <f t="shared" si="7"/>
        <v>-0.1736684552158875</v>
      </c>
    </row>
    <row r="50" spans="1:15" x14ac:dyDescent="0.25">
      <c r="A50" s="8" t="s">
        <v>38</v>
      </c>
      <c r="B50" s="10" t="s">
        <v>90</v>
      </c>
      <c r="C50" s="9">
        <v>6.0846295217262935E-3</v>
      </c>
      <c r="D50" s="9">
        <v>7.9972069599412738E-3</v>
      </c>
      <c r="E50" s="9">
        <v>8.1253040871730325E-3</v>
      </c>
      <c r="F50" s="9">
        <v>7.9000022682132395E-3</v>
      </c>
      <c r="G50" s="9">
        <v>8.0293436360307606E-3</v>
      </c>
      <c r="H50" s="29">
        <f t="shared" si="1"/>
        <v>1.9125774382149803E-3</v>
      </c>
      <c r="I50" s="23">
        <f t="shared" si="2"/>
        <v>2.040674565446739E-3</v>
      </c>
      <c r="J50" s="29">
        <f t="shared" si="3"/>
        <v>1.815372746486946E-3</v>
      </c>
      <c r="K50" s="25">
        <f t="shared" si="4"/>
        <v>1.9447141143044671E-3</v>
      </c>
      <c r="L50" s="23">
        <f t="shared" si="0"/>
        <v>0.31432931641700934</v>
      </c>
      <c r="M50" s="29">
        <f t="shared" si="5"/>
        <v>0.33538189271181318</v>
      </c>
      <c r="N50" s="23">
        <f t="shared" si="6"/>
        <v>0.29835386690427451</v>
      </c>
      <c r="O50" s="29">
        <f t="shared" si="7"/>
        <v>0.31961093232718707</v>
      </c>
    </row>
    <row r="51" spans="1:15" x14ac:dyDescent="0.25">
      <c r="A51" s="8" t="s">
        <v>39</v>
      </c>
      <c r="B51" s="10" t="s">
        <v>91</v>
      </c>
      <c r="C51" s="9">
        <v>6.6998265662544755E-3</v>
      </c>
      <c r="D51" s="9">
        <v>7.9712206056931599E-3</v>
      </c>
      <c r="E51" s="9">
        <v>8.038334545257101E-3</v>
      </c>
      <c r="F51" s="9">
        <v>7.645304428599827E-3</v>
      </c>
      <c r="G51" s="9">
        <v>7.7072901726229614E-3</v>
      </c>
      <c r="H51" s="29">
        <f t="shared" si="1"/>
        <v>1.2713940394386844E-3</v>
      </c>
      <c r="I51" s="23">
        <f t="shared" si="2"/>
        <v>1.3385079790026256E-3</v>
      </c>
      <c r="J51" s="29">
        <f t="shared" si="3"/>
        <v>9.454778623453515E-4</v>
      </c>
      <c r="K51" s="25">
        <f t="shared" si="4"/>
        <v>1.0074636063684859E-3</v>
      </c>
      <c r="L51" s="23">
        <f t="shared" si="0"/>
        <v>0.18976521658671155</v>
      </c>
      <c r="M51" s="29">
        <f t="shared" si="5"/>
        <v>0.19978248179503486</v>
      </c>
      <c r="N51" s="23">
        <f t="shared" si="6"/>
        <v>0.1411197518317133</v>
      </c>
      <c r="O51" s="29">
        <f t="shared" si="7"/>
        <v>0.1503715949070763</v>
      </c>
    </row>
    <row r="52" spans="1:15" x14ac:dyDescent="0.25">
      <c r="A52" s="8" t="s">
        <v>40</v>
      </c>
      <c r="B52" s="10" t="s">
        <v>92</v>
      </c>
      <c r="C52" s="9">
        <v>8.2523926449267843E-2</v>
      </c>
      <c r="D52" s="9">
        <v>5.9850217405485698E-2</v>
      </c>
      <c r="E52" s="9">
        <v>6.0296042910877798E-2</v>
      </c>
      <c r="F52" s="9">
        <v>6.0080420017209563E-2</v>
      </c>
      <c r="G52" s="9">
        <v>6.0540966428376863E-2</v>
      </c>
      <c r="H52" s="29">
        <f t="shared" si="1"/>
        <v>-2.2673709043782145E-2</v>
      </c>
      <c r="I52" s="23">
        <f t="shared" si="2"/>
        <v>-2.2227883538390045E-2</v>
      </c>
      <c r="J52" s="29">
        <f t="shared" si="3"/>
        <v>-2.244350643205828E-2</v>
      </c>
      <c r="K52" s="25">
        <f t="shared" si="4"/>
        <v>-2.1982960020890979E-2</v>
      </c>
      <c r="L52" s="23">
        <f t="shared" si="0"/>
        <v>-0.27475315365321312</v>
      </c>
      <c r="M52" s="29">
        <f t="shared" si="5"/>
        <v>-0.26935077491804504</v>
      </c>
      <c r="N52" s="23">
        <f t="shared" si="6"/>
        <v>-0.27196362797710044</v>
      </c>
      <c r="O52" s="29">
        <f t="shared" si="7"/>
        <v>-0.26638286575475972</v>
      </c>
    </row>
    <row r="53" spans="1:15" x14ac:dyDescent="0.25">
      <c r="A53" s="8" t="s">
        <v>41</v>
      </c>
      <c r="B53" s="10" t="s">
        <v>93</v>
      </c>
      <c r="C53" s="9">
        <v>4.2313085721630457E-3</v>
      </c>
      <c r="D53" s="9">
        <v>5.9878991323682393E-3</v>
      </c>
      <c r="E53" s="9">
        <v>6.0293086521208596E-3</v>
      </c>
      <c r="F53" s="9">
        <v>5.8494645717360929E-3</v>
      </c>
      <c r="G53" s="9">
        <v>5.889366829061219E-3</v>
      </c>
      <c r="H53" s="29">
        <f t="shared" si="1"/>
        <v>1.7565905602051936E-3</v>
      </c>
      <c r="I53" s="23">
        <f t="shared" si="2"/>
        <v>1.7980000799578139E-3</v>
      </c>
      <c r="J53" s="29">
        <f t="shared" si="3"/>
        <v>1.6181559995730472E-3</v>
      </c>
      <c r="K53" s="25">
        <f t="shared" si="4"/>
        <v>1.6580582568981733E-3</v>
      </c>
      <c r="L53" s="23">
        <f t="shared" si="0"/>
        <v>0.41514120992296816</v>
      </c>
      <c r="M53" s="29">
        <f t="shared" si="5"/>
        <v>0.42492766700743734</v>
      </c>
      <c r="N53" s="23">
        <f t="shared" si="6"/>
        <v>0.38242448452438099</v>
      </c>
      <c r="O53" s="29">
        <f t="shared" si="7"/>
        <v>0.39185472499127466</v>
      </c>
    </row>
    <row r="54" spans="1:15" x14ac:dyDescent="0.25">
      <c r="A54" s="8" t="s">
        <v>43</v>
      </c>
      <c r="B54" s="10" t="s">
        <v>94</v>
      </c>
      <c r="C54" s="9">
        <v>2.1205226950216237E-3</v>
      </c>
      <c r="D54" s="9">
        <v>2.6282230445275117E-3</v>
      </c>
      <c r="E54" s="9">
        <v>2.6261815168982226E-3</v>
      </c>
      <c r="F54" s="9">
        <v>2.5426835859231503E-3</v>
      </c>
      <c r="G54" s="9">
        <v>2.5388469341393878E-3</v>
      </c>
      <c r="H54" s="29">
        <f t="shared" si="1"/>
        <v>5.0770034950588802E-4</v>
      </c>
      <c r="I54" s="23">
        <f t="shared" si="2"/>
        <v>5.0565882187659887E-4</v>
      </c>
      <c r="J54" s="29">
        <f t="shared" si="3"/>
        <v>4.2216089090152658E-4</v>
      </c>
      <c r="K54" s="25">
        <f t="shared" si="4"/>
        <v>4.1832423911776408E-4</v>
      </c>
      <c r="L54" s="23">
        <f t="shared" si="0"/>
        <v>0.23942226635811167</v>
      </c>
      <c r="M54" s="29">
        <f t="shared" si="5"/>
        <v>0.23845951899677381</v>
      </c>
      <c r="N54" s="23">
        <f t="shared" si="6"/>
        <v>0.1990834108461271</v>
      </c>
      <c r="O54" s="29">
        <f t="shared" si="7"/>
        <v>0.19727411552815202</v>
      </c>
    </row>
    <row r="55" spans="1:15" x14ac:dyDescent="0.25">
      <c r="A55" s="8" t="s">
        <v>42</v>
      </c>
      <c r="B55" s="10" t="s">
        <v>95</v>
      </c>
      <c r="C55" s="9">
        <v>8.6150949957501995E-3</v>
      </c>
      <c r="D55" s="9">
        <v>8.9091374455362738E-3</v>
      </c>
      <c r="E55" s="9">
        <v>9.001938571630879E-3</v>
      </c>
      <c r="F55" s="9">
        <v>8.6900686176118284E-3</v>
      </c>
      <c r="G55" s="9">
        <v>8.7804558660536068E-3</v>
      </c>
      <c r="H55" s="29">
        <f t="shared" si="1"/>
        <v>2.9404244978607427E-4</v>
      </c>
      <c r="I55" s="23">
        <f t="shared" si="2"/>
        <v>3.8684357588067951E-4</v>
      </c>
      <c r="J55" s="29">
        <f t="shared" si="3"/>
        <v>7.4973621861628911E-5</v>
      </c>
      <c r="K55" s="25">
        <f t="shared" si="4"/>
        <v>1.6536087030340728E-4</v>
      </c>
      <c r="L55" s="23">
        <f t="shared" si="0"/>
        <v>3.4131074576789287E-2</v>
      </c>
      <c r="M55" s="29">
        <f t="shared" si="5"/>
        <v>4.4902995970619974E-2</v>
      </c>
      <c r="N55" s="23">
        <f t="shared" si="6"/>
        <v>8.7025879457641696E-3</v>
      </c>
      <c r="O55" s="29">
        <f t="shared" si="7"/>
        <v>1.9194317692953971E-2</v>
      </c>
    </row>
    <row r="56" spans="1:15" x14ac:dyDescent="0.25">
      <c r="A56" s="8" t="s">
        <v>44</v>
      </c>
      <c r="B56" s="10" t="s">
        <v>96</v>
      </c>
      <c r="C56" s="9">
        <v>4.520909327199852E-2</v>
      </c>
      <c r="D56" s="9">
        <v>5.0866246147027255E-2</v>
      </c>
      <c r="E56" s="9">
        <v>5.0709835761602172E-2</v>
      </c>
      <c r="F56" s="9">
        <v>5.1211760901466077E-2</v>
      </c>
      <c r="G56" s="9">
        <v>5.1057668373791165E-2</v>
      </c>
      <c r="H56" s="29">
        <f t="shared" si="1"/>
        <v>5.6571528750287356E-3</v>
      </c>
      <c r="I56" s="23">
        <f t="shared" si="2"/>
        <v>5.5007424896036522E-3</v>
      </c>
      <c r="J56" s="29">
        <f t="shared" si="3"/>
        <v>6.0026676294675577E-3</v>
      </c>
      <c r="K56" s="25">
        <f t="shared" si="4"/>
        <v>5.8485751017926454E-3</v>
      </c>
      <c r="L56" s="23">
        <f t="shared" si="0"/>
        <v>0.12513307535262264</v>
      </c>
      <c r="M56" s="29">
        <f t="shared" si="5"/>
        <v>0.12167336461513786</v>
      </c>
      <c r="N56" s="23">
        <f t="shared" si="6"/>
        <v>0.13277566956171344</v>
      </c>
      <c r="O56" s="29">
        <f t="shared" si="7"/>
        <v>0.12936722854857874</v>
      </c>
    </row>
    <row r="57" spans="1:15" x14ac:dyDescent="0.25">
      <c r="A57" s="8" t="s">
        <v>46</v>
      </c>
      <c r="B57" s="10" t="s">
        <v>97</v>
      </c>
      <c r="C57" s="9">
        <v>1.1284765151104294E-3</v>
      </c>
      <c r="D57" s="9">
        <v>1.1321806483191382E-3</v>
      </c>
      <c r="E57" s="9">
        <v>1.1390438081483279E-3</v>
      </c>
      <c r="F57" s="9">
        <v>1.1498616283201701E-3</v>
      </c>
      <c r="G57" s="9">
        <v>1.1572097696757365E-3</v>
      </c>
      <c r="H57" s="29">
        <f t="shared" si="1"/>
        <v>3.7041332087088107E-6</v>
      </c>
      <c r="I57" s="23">
        <f t="shared" si="2"/>
        <v>1.0567293037898589E-5</v>
      </c>
      <c r="J57" s="29">
        <f t="shared" si="3"/>
        <v>2.1385113209740694E-5</v>
      </c>
      <c r="K57" s="25">
        <f t="shared" si="4"/>
        <v>2.8733254565307172E-5</v>
      </c>
      <c r="L57" s="23">
        <f t="shared" si="0"/>
        <v>3.282419402716888E-3</v>
      </c>
      <c r="M57" s="29">
        <f t="shared" si="5"/>
        <v>9.3642117460144975E-3</v>
      </c>
      <c r="N57" s="23">
        <f t="shared" si="6"/>
        <v>1.8950428230797529E-2</v>
      </c>
      <c r="O57" s="29">
        <f t="shared" si="7"/>
        <v>2.5461987184106725E-2</v>
      </c>
    </row>
    <row r="58" spans="1:15" x14ac:dyDescent="0.25">
      <c r="A58" s="8" t="s">
        <v>45</v>
      </c>
      <c r="B58" s="10" t="s">
        <v>98</v>
      </c>
      <c r="C58" s="9">
        <v>1.8297458213818049E-2</v>
      </c>
      <c r="D58" s="9">
        <v>2.1490400995376441E-2</v>
      </c>
      <c r="E58" s="9">
        <v>2.1489914139461941E-2</v>
      </c>
      <c r="F58" s="9">
        <v>2.1820647901818563E-2</v>
      </c>
      <c r="G58" s="9">
        <v>2.1826290824098087E-2</v>
      </c>
      <c r="H58" s="29">
        <f t="shared" si="1"/>
        <v>3.1929427815583916E-3</v>
      </c>
      <c r="I58" s="23">
        <f t="shared" si="2"/>
        <v>3.1924559256438917E-3</v>
      </c>
      <c r="J58" s="29">
        <f t="shared" si="3"/>
        <v>3.5231896880005137E-3</v>
      </c>
      <c r="K58" s="25">
        <f t="shared" si="4"/>
        <v>3.5288326102800374E-3</v>
      </c>
      <c r="L58" s="23">
        <f t="shared" si="0"/>
        <v>0.17450198515262161</v>
      </c>
      <c r="M58" s="29">
        <f t="shared" si="5"/>
        <v>0.17447537730858062</v>
      </c>
      <c r="N58" s="23">
        <f t="shared" si="6"/>
        <v>0.19255077108687357</v>
      </c>
      <c r="O58" s="29">
        <f t="shared" si="7"/>
        <v>0.19285917033083316</v>
      </c>
    </row>
    <row r="59" spans="1:15" x14ac:dyDescent="0.25">
      <c r="A59" s="11" t="s">
        <v>47</v>
      </c>
      <c r="B59" s="12" t="s">
        <v>99</v>
      </c>
      <c r="C59" s="9">
        <v>2.5897629933488713E-3</v>
      </c>
      <c r="D59" s="9">
        <v>3.1156067227002837E-3</v>
      </c>
      <c r="E59" s="9">
        <v>3.128118976348339E-3</v>
      </c>
      <c r="F59" s="9">
        <v>3.1079254974994515E-3</v>
      </c>
      <c r="G59" s="9">
        <v>3.1209233033609152E-3</v>
      </c>
      <c r="H59" s="30">
        <f t="shared" si="1"/>
        <v>5.258437293514124E-4</v>
      </c>
      <c r="I59" s="26">
        <f t="shared" si="2"/>
        <v>5.3835598299946776E-4</v>
      </c>
      <c r="J59" s="30">
        <f t="shared" si="3"/>
        <v>5.1816250415058019E-4</v>
      </c>
      <c r="K59" s="27">
        <f t="shared" si="4"/>
        <v>5.3116031001204395E-4</v>
      </c>
      <c r="L59" s="26">
        <f t="shared" si="0"/>
        <v>0.20304704743326105</v>
      </c>
      <c r="M59" s="30">
        <f t="shared" si="5"/>
        <v>0.20787847551381894</v>
      </c>
      <c r="N59" s="26">
        <f t="shared" si="6"/>
        <v>0.20008105200411969</v>
      </c>
      <c r="O59" s="30">
        <f t="shared" si="7"/>
        <v>0.20509996913856221</v>
      </c>
    </row>
    <row r="60" spans="1:15" x14ac:dyDescent="0.25">
      <c r="A60" s="13"/>
      <c r="B60" s="14"/>
      <c r="C60" s="15">
        <v>1.0000000000000002</v>
      </c>
      <c r="D60" s="42">
        <v>0.99999999999999944</v>
      </c>
      <c r="E60" s="15">
        <v>1.0000000000000002</v>
      </c>
      <c r="F60" s="42">
        <v>1</v>
      </c>
      <c r="G60" s="16">
        <v>1.0000000000000004</v>
      </c>
    </row>
  </sheetData>
  <mergeCells count="7">
    <mergeCell ref="D6:G6"/>
    <mergeCell ref="H6:K6"/>
    <mergeCell ref="L6:O6"/>
    <mergeCell ref="C1:G1"/>
    <mergeCell ref="C2:G2"/>
    <mergeCell ref="C3:G3"/>
    <mergeCell ref="C4:G4"/>
  </mergeCells>
  <pageMargins left="0.7" right="0.7" top="0.75" bottom="0.75" header="0.3" footer="0.3"/>
  <pageSetup scale="6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6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H9" sqref="H9"/>
    </sheetView>
  </sheetViews>
  <sheetFormatPr defaultColWidth="9.109375" defaultRowHeight="13.2" x14ac:dyDescent="0.25"/>
  <cols>
    <col min="1" max="1" width="9.109375" style="5"/>
    <col min="2" max="2" width="18.88671875" style="5" customWidth="1"/>
    <col min="3" max="6" width="11.6640625" style="5" customWidth="1"/>
    <col min="7" max="7" width="13.88671875" style="5" customWidth="1"/>
    <col min="8" max="15" width="17.33203125" style="5" customWidth="1"/>
    <col min="16" max="16384" width="9.109375" style="5"/>
  </cols>
  <sheetData>
    <row r="1" spans="1:15" ht="17.399999999999999" x14ac:dyDescent="0.3">
      <c r="A1" s="35"/>
      <c r="B1" s="35"/>
      <c r="C1" s="51" t="s">
        <v>120</v>
      </c>
      <c r="D1" s="52"/>
      <c r="E1" s="52"/>
      <c r="F1" s="52"/>
      <c r="G1" s="52"/>
    </row>
    <row r="2" spans="1:15" ht="17.399999999999999" x14ac:dyDescent="0.3">
      <c r="A2" s="35"/>
      <c r="B2" s="35"/>
      <c r="C2" s="51" t="s">
        <v>112</v>
      </c>
      <c r="D2" s="52"/>
      <c r="E2" s="52"/>
      <c r="F2" s="52"/>
      <c r="G2" s="52"/>
    </row>
    <row r="3" spans="1:15" ht="17.399999999999999" x14ac:dyDescent="0.3">
      <c r="A3" s="35"/>
      <c r="B3" s="35"/>
      <c r="C3" s="51" t="s">
        <v>126</v>
      </c>
      <c r="D3" s="52"/>
      <c r="E3" s="52"/>
      <c r="F3" s="52"/>
      <c r="G3" s="52"/>
    </row>
    <row r="4" spans="1:15" ht="17.399999999999999" x14ac:dyDescent="0.3">
      <c r="A4" s="2"/>
      <c r="C4" s="53" t="s">
        <v>123</v>
      </c>
      <c r="D4" s="54"/>
      <c r="E4" s="54"/>
      <c r="F4" s="54"/>
      <c r="G4" s="54"/>
    </row>
    <row r="5" spans="1:15" x14ac:dyDescent="0.25">
      <c r="C5" s="55"/>
      <c r="D5" s="56"/>
      <c r="E5" s="56"/>
      <c r="F5" s="56"/>
      <c r="G5" s="56"/>
    </row>
    <row r="6" spans="1:15" ht="13.8" thickBot="1" x14ac:dyDescent="0.3">
      <c r="H6" s="38"/>
      <c r="I6" s="39"/>
      <c r="J6" s="39"/>
      <c r="K6" s="39"/>
      <c r="L6" s="40"/>
      <c r="M6" s="41"/>
      <c r="N6" s="41"/>
      <c r="O6" s="41"/>
    </row>
    <row r="7" spans="1:15" ht="14.4" x14ac:dyDescent="0.3">
      <c r="B7" s="4"/>
      <c r="C7" s="17" t="s">
        <v>111</v>
      </c>
      <c r="D7" s="46" t="s">
        <v>113</v>
      </c>
      <c r="E7" s="46"/>
      <c r="F7" s="46"/>
      <c r="G7" s="47"/>
      <c r="H7" s="48" t="s">
        <v>124</v>
      </c>
      <c r="I7" s="49"/>
      <c r="J7" s="49"/>
      <c r="K7" s="50"/>
      <c r="L7" s="48" t="s">
        <v>125</v>
      </c>
      <c r="M7" s="49"/>
      <c r="N7" s="49"/>
      <c r="O7" s="50"/>
    </row>
    <row r="8" spans="1:15" ht="15" thickBot="1" x14ac:dyDescent="0.35">
      <c r="A8" s="1" t="s">
        <v>105</v>
      </c>
      <c r="B8" s="3"/>
      <c r="C8" s="18" t="s">
        <v>110</v>
      </c>
      <c r="D8" s="19" t="s">
        <v>106</v>
      </c>
      <c r="E8" s="20" t="s">
        <v>107</v>
      </c>
      <c r="F8" s="20" t="s">
        <v>108</v>
      </c>
      <c r="G8" s="21" t="s">
        <v>109</v>
      </c>
      <c r="H8" s="36" t="s">
        <v>114</v>
      </c>
      <c r="I8" s="36" t="s">
        <v>115</v>
      </c>
      <c r="J8" s="36" t="s">
        <v>116</v>
      </c>
      <c r="K8" s="37" t="s">
        <v>117</v>
      </c>
      <c r="L8" s="36" t="s">
        <v>114</v>
      </c>
      <c r="M8" s="36" t="s">
        <v>115</v>
      </c>
      <c r="N8" s="36" t="s">
        <v>116</v>
      </c>
      <c r="O8" s="37" t="s">
        <v>117</v>
      </c>
    </row>
    <row r="9" spans="1:15" x14ac:dyDescent="0.25">
      <c r="A9" s="6" t="s">
        <v>0</v>
      </c>
      <c r="B9" s="7" t="s">
        <v>48</v>
      </c>
      <c r="C9" s="31">
        <v>1.0120036897937669E-2</v>
      </c>
      <c r="D9" s="22">
        <v>8.543639721581819E-3</v>
      </c>
      <c r="E9" s="22">
        <v>8.6052365860718322E-3</v>
      </c>
      <c r="F9" s="22">
        <v>8.4784517253210148E-3</v>
      </c>
      <c r="G9" s="22">
        <v>8.5399776404721187E-3</v>
      </c>
      <c r="H9" s="28">
        <f>+D9-C9</f>
        <v>-1.5763971763558503E-3</v>
      </c>
      <c r="I9" s="23">
        <f>+E9-C9</f>
        <v>-1.5148003118658371E-3</v>
      </c>
      <c r="J9" s="28">
        <f>+F9-C9</f>
        <v>-1.6415851726166546E-3</v>
      </c>
      <c r="K9" s="24">
        <f>+G9-C9</f>
        <v>-1.5800592574655506E-3</v>
      </c>
      <c r="L9" s="23">
        <f>+(D9-C9)/C9</f>
        <v>-0.155769904028423</v>
      </c>
      <c r="M9" s="28">
        <f>+(E9-C9)/C9</f>
        <v>-0.14968327953177063</v>
      </c>
      <c r="N9" s="23">
        <f>+(F9-C9)/C9</f>
        <v>-0.16221138214932676</v>
      </c>
      <c r="O9" s="29">
        <f>+(G9-C9)/C9</f>
        <v>-0.15613176843135285</v>
      </c>
    </row>
    <row r="10" spans="1:15" x14ac:dyDescent="0.25">
      <c r="A10" s="44" t="s">
        <v>100</v>
      </c>
      <c r="B10" s="43" t="s">
        <v>49</v>
      </c>
      <c r="C10" s="32">
        <v>0</v>
      </c>
      <c r="D10" s="9">
        <v>0</v>
      </c>
      <c r="E10" s="9">
        <v>0</v>
      </c>
      <c r="F10" s="9">
        <v>0</v>
      </c>
      <c r="G10" s="9">
        <v>0</v>
      </c>
      <c r="H10" s="29">
        <f>+D10-C10</f>
        <v>0</v>
      </c>
      <c r="I10" s="23">
        <f>+E10-C10</f>
        <v>0</v>
      </c>
      <c r="J10" s="29">
        <f>+F10-C10</f>
        <v>0</v>
      </c>
      <c r="K10" s="25">
        <f>+G10-C10</f>
        <v>0</v>
      </c>
      <c r="L10" s="23" t="e">
        <f t="shared" ref="L10:L60" si="0">+(D10-C10)/C10</f>
        <v>#DIV/0!</v>
      </c>
      <c r="M10" s="29" t="e">
        <f>+(E10-C10)/C10</f>
        <v>#DIV/0!</v>
      </c>
      <c r="N10" s="23" t="e">
        <f>+(F10-C10)/C10</f>
        <v>#DIV/0!</v>
      </c>
      <c r="O10" s="29" t="e">
        <f>+(G10-C10)/C10</f>
        <v>#DIV/0!</v>
      </c>
    </row>
    <row r="11" spans="1:15" x14ac:dyDescent="0.25">
      <c r="A11" s="8" t="s">
        <v>2</v>
      </c>
      <c r="B11" s="10" t="s">
        <v>50</v>
      </c>
      <c r="C11" s="33">
        <v>2.7252263293140937E-2</v>
      </c>
      <c r="D11" s="9">
        <v>2.5603187147143137E-2</v>
      </c>
      <c r="E11" s="9">
        <v>2.5463546789258142E-2</v>
      </c>
      <c r="F11" s="9">
        <v>2.5706508333108124E-2</v>
      </c>
      <c r="G11" s="9">
        <v>2.5564904411428748E-2</v>
      </c>
      <c r="H11" s="29">
        <f t="shared" ref="H11:H60" si="1">+D11-C11</f>
        <v>-1.6490761459978E-3</v>
      </c>
      <c r="I11" s="23">
        <f t="shared" ref="I11:I60" si="2">+E11-C11</f>
        <v>-1.7887165038827958E-3</v>
      </c>
      <c r="J11" s="29">
        <f t="shared" ref="J11:J60" si="3">+F11-C11</f>
        <v>-1.5457549600328135E-3</v>
      </c>
      <c r="K11" s="25">
        <f t="shared" ref="K11:K60" si="4">+G11-C11</f>
        <v>-1.6873588817121893E-3</v>
      </c>
      <c r="L11" s="23">
        <f t="shared" si="0"/>
        <v>-6.0511529932739651E-2</v>
      </c>
      <c r="M11" s="29">
        <f t="shared" ref="M11:M60" si="5">+(E11-C11)/C11</f>
        <v>-6.5635521154420742E-2</v>
      </c>
      <c r="N11" s="23">
        <f t="shared" ref="N11:N60" si="6">+(F11-C11)/C11</f>
        <v>-5.6720241669684042E-2</v>
      </c>
      <c r="O11" s="29">
        <f t="shared" ref="O11:O60" si="7">+(G11-C11)/C11</f>
        <v>-6.1916284293968234E-2</v>
      </c>
    </row>
    <row r="12" spans="1:15" x14ac:dyDescent="0.25">
      <c r="A12" s="8" t="s">
        <v>1</v>
      </c>
      <c r="B12" s="10" t="s">
        <v>51</v>
      </c>
      <c r="C12" s="33">
        <v>1.4630137708374513E-2</v>
      </c>
      <c r="D12" s="9">
        <v>1.2176096582769615E-2</v>
      </c>
      <c r="E12" s="9">
        <v>1.2195353710313285E-2</v>
      </c>
      <c r="F12" s="9">
        <v>1.1829046020894109E-2</v>
      </c>
      <c r="G12" s="9">
        <v>1.1841873435025296E-2</v>
      </c>
      <c r="H12" s="29">
        <f t="shared" si="1"/>
        <v>-2.4540411256048986E-3</v>
      </c>
      <c r="I12" s="23">
        <f t="shared" si="2"/>
        <v>-2.4347839980612285E-3</v>
      </c>
      <c r="J12" s="29">
        <f t="shared" si="3"/>
        <v>-2.8010916874804045E-3</v>
      </c>
      <c r="K12" s="25">
        <f t="shared" si="4"/>
        <v>-2.7882642733492169E-3</v>
      </c>
      <c r="L12" s="23">
        <f t="shared" si="0"/>
        <v>-0.16773875779721253</v>
      </c>
      <c r="M12" s="29">
        <f t="shared" si="5"/>
        <v>-0.1664224935263269</v>
      </c>
      <c r="N12" s="23">
        <f t="shared" si="6"/>
        <v>-0.19146037742877958</v>
      </c>
      <c r="O12" s="29">
        <f t="shared" si="7"/>
        <v>-0.19058359729267429</v>
      </c>
    </row>
    <row r="13" spans="1:15" x14ac:dyDescent="0.25">
      <c r="A13" s="8" t="s">
        <v>3</v>
      </c>
      <c r="B13" s="10" t="s">
        <v>52</v>
      </c>
      <c r="C13" s="33">
        <v>0.25538663767542991</v>
      </c>
      <c r="D13" s="9">
        <v>0.25725353886744368</v>
      </c>
      <c r="E13" s="9">
        <v>0.25490097031957859</v>
      </c>
      <c r="F13" s="9">
        <v>0.26287189339240957</v>
      </c>
      <c r="G13" s="9">
        <v>0.26057271424745171</v>
      </c>
      <c r="H13" s="29">
        <f t="shared" si="1"/>
        <v>1.8669011920137701E-3</v>
      </c>
      <c r="I13" s="23">
        <f t="shared" si="2"/>
        <v>-4.8566735585131582E-4</v>
      </c>
      <c r="J13" s="29">
        <f t="shared" si="3"/>
        <v>7.4852557169796663E-3</v>
      </c>
      <c r="K13" s="25">
        <f t="shared" si="4"/>
        <v>5.1860765720218027E-3</v>
      </c>
      <c r="L13" s="23">
        <f t="shared" si="0"/>
        <v>7.3100973841333438E-3</v>
      </c>
      <c r="M13" s="29">
        <f t="shared" si="5"/>
        <v>-1.9016944671496438E-3</v>
      </c>
      <c r="N13" s="23">
        <f t="shared" si="6"/>
        <v>2.9309504150693486E-2</v>
      </c>
      <c r="O13" s="29">
        <f t="shared" si="7"/>
        <v>2.0306765534901523E-2</v>
      </c>
    </row>
    <row r="14" spans="1:15" x14ac:dyDescent="0.25">
      <c r="A14" s="8" t="s">
        <v>4</v>
      </c>
      <c r="B14" s="10" t="s">
        <v>53</v>
      </c>
      <c r="C14" s="33">
        <v>1.2778849575014826E-2</v>
      </c>
      <c r="D14" s="9">
        <v>1.752005894273876E-2</v>
      </c>
      <c r="E14" s="9">
        <v>1.7585806715642749E-2</v>
      </c>
      <c r="F14" s="9">
        <v>1.7516845312715561E-2</v>
      </c>
      <c r="G14" s="9">
        <v>1.7584706596540801E-2</v>
      </c>
      <c r="H14" s="29">
        <f t="shared" si="1"/>
        <v>4.7412093677239343E-3</v>
      </c>
      <c r="I14" s="23">
        <f t="shared" si="2"/>
        <v>4.8069571406279231E-3</v>
      </c>
      <c r="J14" s="29">
        <f t="shared" si="3"/>
        <v>4.7379957377007356E-3</v>
      </c>
      <c r="K14" s="25">
        <f t="shared" si="4"/>
        <v>4.8058570215259756E-3</v>
      </c>
      <c r="L14" s="23">
        <f t="shared" si="0"/>
        <v>0.37102004682752782</v>
      </c>
      <c r="M14" s="29">
        <f t="shared" si="5"/>
        <v>0.37616509314159807</v>
      </c>
      <c r="N14" s="23">
        <f t="shared" si="6"/>
        <v>0.37076856644157175</v>
      </c>
      <c r="O14" s="29">
        <f t="shared" si="7"/>
        <v>0.3760790040851858</v>
      </c>
    </row>
    <row r="15" spans="1:15" x14ac:dyDescent="0.25">
      <c r="A15" s="8" t="s">
        <v>5</v>
      </c>
      <c r="B15" s="10" t="s">
        <v>54</v>
      </c>
      <c r="C15" s="33">
        <v>4.5034987151610986E-3</v>
      </c>
      <c r="D15" s="9">
        <v>6.5457414910467943E-3</v>
      </c>
      <c r="E15" s="9">
        <v>6.52088522300758E-3</v>
      </c>
      <c r="F15" s="9">
        <v>6.4825511034946577E-3</v>
      </c>
      <c r="G15" s="9">
        <v>6.4557620327217137E-3</v>
      </c>
      <c r="H15" s="29">
        <f t="shared" si="1"/>
        <v>2.0422427758856956E-3</v>
      </c>
      <c r="I15" s="23">
        <f t="shared" si="2"/>
        <v>2.0173865078464814E-3</v>
      </c>
      <c r="J15" s="29">
        <f t="shared" si="3"/>
        <v>1.9790523883335591E-3</v>
      </c>
      <c r="K15" s="25">
        <f t="shared" si="4"/>
        <v>1.952263317560615E-3</v>
      </c>
      <c r="L15" s="23">
        <f t="shared" si="0"/>
        <v>0.45347915144517603</v>
      </c>
      <c r="M15" s="29">
        <f t="shared" si="5"/>
        <v>0.4479598275569433</v>
      </c>
      <c r="N15" s="23">
        <f t="shared" si="6"/>
        <v>0.43944775240438028</v>
      </c>
      <c r="O15" s="29">
        <f t="shared" si="7"/>
        <v>0.43349925048014115</v>
      </c>
    </row>
    <row r="16" spans="1:15" x14ac:dyDescent="0.25">
      <c r="A16" s="8" t="s">
        <v>6</v>
      </c>
      <c r="B16" s="10" t="s">
        <v>55</v>
      </c>
      <c r="C16" s="33">
        <v>1.62187520590367E-3</v>
      </c>
      <c r="D16" s="9">
        <v>1.8916314000562732E-3</v>
      </c>
      <c r="E16" s="9">
        <v>1.9090994887802255E-3</v>
      </c>
      <c r="F16" s="9">
        <v>1.9143844991426711E-3</v>
      </c>
      <c r="G16" s="9">
        <v>1.9326029462692646E-3</v>
      </c>
      <c r="H16" s="29">
        <f t="shared" si="1"/>
        <v>2.6975619415260318E-4</v>
      </c>
      <c r="I16" s="23">
        <f t="shared" si="2"/>
        <v>2.872242828765555E-4</v>
      </c>
      <c r="J16" s="29">
        <f t="shared" si="3"/>
        <v>2.9250929323900105E-4</v>
      </c>
      <c r="K16" s="25">
        <f t="shared" si="4"/>
        <v>3.1072774036559458E-4</v>
      </c>
      <c r="L16" s="23">
        <f t="shared" si="0"/>
        <v>0.16632364387265017</v>
      </c>
      <c r="M16" s="29">
        <f t="shared" si="5"/>
        <v>0.17709394769156792</v>
      </c>
      <c r="N16" s="23">
        <f t="shared" si="6"/>
        <v>0.18035252784817182</v>
      </c>
      <c r="O16" s="29">
        <f t="shared" si="7"/>
        <v>0.19158548033445305</v>
      </c>
    </row>
    <row r="17" spans="1:15" x14ac:dyDescent="0.25">
      <c r="A17" s="45" t="s">
        <v>101</v>
      </c>
      <c r="B17" s="43" t="s">
        <v>56</v>
      </c>
      <c r="C17" s="32">
        <v>0</v>
      </c>
      <c r="D17" s="9">
        <v>0</v>
      </c>
      <c r="E17" s="9">
        <v>0</v>
      </c>
      <c r="F17" s="9">
        <v>0</v>
      </c>
      <c r="G17" s="9">
        <v>0</v>
      </c>
      <c r="H17" s="29">
        <f t="shared" si="1"/>
        <v>0</v>
      </c>
      <c r="I17" s="23">
        <f t="shared" si="2"/>
        <v>0</v>
      </c>
      <c r="J17" s="29">
        <f t="shared" si="3"/>
        <v>0</v>
      </c>
      <c r="K17" s="25">
        <f t="shared" si="4"/>
        <v>0</v>
      </c>
      <c r="L17" s="23" t="e">
        <f t="shared" si="0"/>
        <v>#DIV/0!</v>
      </c>
      <c r="M17" s="29" t="e">
        <f t="shared" si="5"/>
        <v>#DIV/0!</v>
      </c>
      <c r="N17" s="23" t="e">
        <f t="shared" si="6"/>
        <v>#DIV/0!</v>
      </c>
      <c r="O17" s="29" t="e">
        <f t="shared" si="7"/>
        <v>#DIV/0!</v>
      </c>
    </row>
    <row r="18" spans="1:15" x14ac:dyDescent="0.25">
      <c r="A18" s="8" t="s">
        <v>7</v>
      </c>
      <c r="B18" s="10" t="s">
        <v>57</v>
      </c>
      <c r="C18" s="33">
        <v>5.2982130855900374E-2</v>
      </c>
      <c r="D18" s="9">
        <v>4.8535357050130241E-2</v>
      </c>
      <c r="E18" s="9">
        <v>4.8607751408444429E-2</v>
      </c>
      <c r="F18" s="9">
        <v>4.8189303395256816E-2</v>
      </c>
      <c r="G18" s="9">
        <v>4.825612912877765E-2</v>
      </c>
      <c r="H18" s="29">
        <f t="shared" si="1"/>
        <v>-4.4467738057701323E-3</v>
      </c>
      <c r="I18" s="23">
        <f t="shared" si="2"/>
        <v>-4.374379447455945E-3</v>
      </c>
      <c r="J18" s="29">
        <f t="shared" si="3"/>
        <v>-4.7928274606435575E-3</v>
      </c>
      <c r="K18" s="25">
        <f t="shared" si="4"/>
        <v>-4.7260017271227237E-3</v>
      </c>
      <c r="L18" s="23">
        <f t="shared" si="0"/>
        <v>-8.3929689763976634E-2</v>
      </c>
      <c r="M18" s="29">
        <f t="shared" si="5"/>
        <v>-8.2563297790971935E-2</v>
      </c>
      <c r="N18" s="23">
        <f t="shared" si="6"/>
        <v>-9.0461206131534869E-2</v>
      </c>
      <c r="O18" s="29">
        <f t="shared" si="7"/>
        <v>-8.9199917986998264E-2</v>
      </c>
    </row>
    <row r="19" spans="1:15" x14ac:dyDescent="0.25">
      <c r="A19" s="8" t="s">
        <v>8</v>
      </c>
      <c r="B19" s="10" t="s">
        <v>58</v>
      </c>
      <c r="C19" s="33">
        <v>1.9580404559530869E-2</v>
      </c>
      <c r="D19" s="9">
        <v>1.8354643995771171E-2</v>
      </c>
      <c r="E19" s="9">
        <v>1.851842444977813E-2</v>
      </c>
      <c r="F19" s="9">
        <v>1.7343272072502448E-2</v>
      </c>
      <c r="G19" s="9">
        <v>1.7490402610350432E-2</v>
      </c>
      <c r="H19" s="29">
        <f t="shared" si="1"/>
        <v>-1.225760563759698E-3</v>
      </c>
      <c r="I19" s="23">
        <f t="shared" si="2"/>
        <v>-1.0619801097527387E-3</v>
      </c>
      <c r="J19" s="29">
        <f t="shared" si="3"/>
        <v>-2.2371324870284204E-3</v>
      </c>
      <c r="K19" s="25">
        <f t="shared" si="4"/>
        <v>-2.0900019491804367E-3</v>
      </c>
      <c r="L19" s="23">
        <f t="shared" si="0"/>
        <v>-6.2601391101648737E-2</v>
      </c>
      <c r="M19" s="29">
        <f t="shared" si="5"/>
        <v>-5.4236882926702049E-2</v>
      </c>
      <c r="N19" s="23">
        <f t="shared" si="6"/>
        <v>-0.11425363966443093</v>
      </c>
      <c r="O19" s="29">
        <f t="shared" si="7"/>
        <v>-0.10673946714564266</v>
      </c>
    </row>
    <row r="20" spans="1:15" x14ac:dyDescent="0.25">
      <c r="A20" s="45" t="s">
        <v>102</v>
      </c>
      <c r="B20" s="43" t="s">
        <v>59</v>
      </c>
      <c r="C20" s="32">
        <v>4.2232852342360154E-3</v>
      </c>
      <c r="D20" s="9">
        <v>3.8008608787460409E-3</v>
      </c>
      <c r="E20" s="9">
        <v>3.8008608787460409E-3</v>
      </c>
      <c r="F20" s="9">
        <v>3.8008608787460409E-3</v>
      </c>
      <c r="G20" s="9">
        <v>3.8008608787460409E-3</v>
      </c>
      <c r="H20" s="29">
        <f t="shared" si="1"/>
        <v>-4.224243554899745E-4</v>
      </c>
      <c r="I20" s="23">
        <f t="shared" si="2"/>
        <v>-4.224243554899745E-4</v>
      </c>
      <c r="J20" s="29">
        <f t="shared" si="3"/>
        <v>-4.224243554899745E-4</v>
      </c>
      <c r="K20" s="25">
        <f t="shared" si="4"/>
        <v>-4.224243554899745E-4</v>
      </c>
      <c r="L20" s="23">
        <f t="shared" si="0"/>
        <v>-0.10002269135543962</v>
      </c>
      <c r="M20" s="29">
        <f t="shared" si="5"/>
        <v>-0.10002269135543962</v>
      </c>
      <c r="N20" s="23">
        <f t="shared" si="6"/>
        <v>-0.10002269135543962</v>
      </c>
      <c r="O20" s="29">
        <f t="shared" si="7"/>
        <v>-0.10002269135543962</v>
      </c>
    </row>
    <row r="21" spans="1:15" x14ac:dyDescent="0.25">
      <c r="A21" s="8" t="s">
        <v>10</v>
      </c>
      <c r="B21" s="10" t="s">
        <v>60</v>
      </c>
      <c r="C21" s="33">
        <v>1.3735257297226066E-2</v>
      </c>
      <c r="D21" s="9">
        <v>2.3785484771690905E-2</v>
      </c>
      <c r="E21" s="9">
        <v>2.3590398081475721E-2</v>
      </c>
      <c r="F21" s="9">
        <v>2.3354965066315351E-2</v>
      </c>
      <c r="G21" s="9">
        <v>2.3148342220624771E-2</v>
      </c>
      <c r="H21" s="29">
        <f t="shared" si="1"/>
        <v>1.0050227474464839E-2</v>
      </c>
      <c r="I21" s="23">
        <f t="shared" si="2"/>
        <v>9.8551407842496549E-3</v>
      </c>
      <c r="J21" s="29">
        <f t="shared" si="3"/>
        <v>9.6197077690892852E-3</v>
      </c>
      <c r="K21" s="25">
        <f t="shared" si="4"/>
        <v>9.4130849233987051E-3</v>
      </c>
      <c r="L21" s="23">
        <f t="shared" si="0"/>
        <v>0.73171017163941698</v>
      </c>
      <c r="M21" s="29">
        <f t="shared" si="5"/>
        <v>0.7175068199297564</v>
      </c>
      <c r="N21" s="23">
        <f t="shared" si="6"/>
        <v>0.70036604054239704</v>
      </c>
      <c r="O21" s="29">
        <f t="shared" si="7"/>
        <v>0.68532279517615924</v>
      </c>
    </row>
    <row r="22" spans="1:15" x14ac:dyDescent="0.25">
      <c r="A22" s="8" t="s">
        <v>11</v>
      </c>
      <c r="B22" s="10" t="s">
        <v>61</v>
      </c>
      <c r="C22" s="33">
        <v>1.8366053897344668E-2</v>
      </c>
      <c r="D22" s="9">
        <v>2.2980253741651756E-2</v>
      </c>
      <c r="E22" s="9">
        <v>2.2993118716237042E-2</v>
      </c>
      <c r="F22" s="9">
        <v>2.3311874796426171E-2</v>
      </c>
      <c r="G22" s="9">
        <v>2.3331848713325783E-2</v>
      </c>
      <c r="H22" s="29">
        <f t="shared" si="1"/>
        <v>4.6141998443070889E-3</v>
      </c>
      <c r="I22" s="23">
        <f t="shared" si="2"/>
        <v>4.6270648188923742E-3</v>
      </c>
      <c r="J22" s="29">
        <f t="shared" si="3"/>
        <v>4.9458208990815038E-3</v>
      </c>
      <c r="K22" s="25">
        <f t="shared" si="4"/>
        <v>4.9657948159811151E-3</v>
      </c>
      <c r="L22" s="23">
        <f t="shared" si="0"/>
        <v>0.25123523376865414</v>
      </c>
      <c r="M22" s="29">
        <f t="shared" si="5"/>
        <v>0.25193570947547678</v>
      </c>
      <c r="N22" s="23">
        <f t="shared" si="6"/>
        <v>0.26929142899861369</v>
      </c>
      <c r="O22" s="29">
        <f t="shared" si="7"/>
        <v>0.27037897436961467</v>
      </c>
    </row>
    <row r="23" spans="1:15" x14ac:dyDescent="0.25">
      <c r="A23" s="8" t="s">
        <v>12</v>
      </c>
      <c r="B23" s="10" t="s">
        <v>62</v>
      </c>
      <c r="C23" s="33">
        <v>1.1801765829874151E-2</v>
      </c>
      <c r="D23" s="9">
        <v>1.4661801078927329E-2</v>
      </c>
      <c r="E23" s="9">
        <v>1.4810342476356764E-2</v>
      </c>
      <c r="F23" s="9">
        <v>1.4971532378998521E-2</v>
      </c>
      <c r="G23" s="9">
        <v>1.5130067836339325E-2</v>
      </c>
      <c r="H23" s="29">
        <f t="shared" si="1"/>
        <v>2.8600352490531777E-3</v>
      </c>
      <c r="I23" s="23">
        <f t="shared" si="2"/>
        <v>3.0085766464826129E-3</v>
      </c>
      <c r="J23" s="29">
        <f t="shared" si="3"/>
        <v>3.1697665491243702E-3</v>
      </c>
      <c r="K23" s="25">
        <f t="shared" si="4"/>
        <v>3.3283020064651739E-3</v>
      </c>
      <c r="L23" s="23">
        <f t="shared" si="0"/>
        <v>0.2423396032662746</v>
      </c>
      <c r="M23" s="29">
        <f t="shared" si="5"/>
        <v>0.25492597377817106</v>
      </c>
      <c r="N23" s="23">
        <f t="shared" si="6"/>
        <v>0.26858409112818088</v>
      </c>
      <c r="O23" s="29">
        <f t="shared" si="7"/>
        <v>0.28201728914499785</v>
      </c>
    </row>
    <row r="24" spans="1:15" x14ac:dyDescent="0.25">
      <c r="A24" s="8" t="s">
        <v>9</v>
      </c>
      <c r="B24" s="10" t="s">
        <v>63</v>
      </c>
      <c r="C24" s="33">
        <v>1.5036318112934046E-2</v>
      </c>
      <c r="D24" s="9">
        <v>2.041747845126015E-2</v>
      </c>
      <c r="E24" s="9">
        <v>2.0625331738695046E-2</v>
      </c>
      <c r="F24" s="9">
        <v>2.0641273439264248E-2</v>
      </c>
      <c r="G24" s="9">
        <v>2.0859021710924741E-2</v>
      </c>
      <c r="H24" s="29">
        <f t="shared" si="1"/>
        <v>5.3811603383261044E-3</v>
      </c>
      <c r="I24" s="23">
        <f t="shared" si="2"/>
        <v>5.5890136257610006E-3</v>
      </c>
      <c r="J24" s="29">
        <f t="shared" si="3"/>
        <v>5.6049553263302025E-3</v>
      </c>
      <c r="K24" s="25">
        <f t="shared" si="4"/>
        <v>5.8227035979906954E-3</v>
      </c>
      <c r="L24" s="23">
        <f t="shared" si="0"/>
        <v>0.35787752679276585</v>
      </c>
      <c r="M24" s="29">
        <f t="shared" si="5"/>
        <v>0.37170094326172864</v>
      </c>
      <c r="N24" s="23">
        <f t="shared" si="6"/>
        <v>0.37276115630387552</v>
      </c>
      <c r="O24" s="29">
        <f t="shared" si="7"/>
        <v>0.38724264505830597</v>
      </c>
    </row>
    <row r="25" spans="1:15" x14ac:dyDescent="0.25">
      <c r="A25" s="8" t="s">
        <v>13</v>
      </c>
      <c r="B25" s="10" t="s">
        <v>64</v>
      </c>
      <c r="C25" s="33">
        <v>1.3736640969888646E-2</v>
      </c>
      <c r="D25" s="9">
        <v>1.5804534413867484E-2</v>
      </c>
      <c r="E25" s="9">
        <v>1.5988582822427422E-2</v>
      </c>
      <c r="F25" s="9">
        <v>1.5758997348937299E-2</v>
      </c>
      <c r="G25" s="9">
        <v>1.5946798011040333E-2</v>
      </c>
      <c r="H25" s="29">
        <f t="shared" si="1"/>
        <v>2.0678934439788375E-3</v>
      </c>
      <c r="I25" s="23">
        <f t="shared" si="2"/>
        <v>2.251941852538776E-3</v>
      </c>
      <c r="J25" s="29">
        <f t="shared" si="3"/>
        <v>2.022356379048653E-3</v>
      </c>
      <c r="K25" s="25">
        <f t="shared" si="4"/>
        <v>2.210157041151687E-3</v>
      </c>
      <c r="L25" s="23">
        <f t="shared" si="0"/>
        <v>0.15053850854162643</v>
      </c>
      <c r="M25" s="29">
        <f t="shared" si="5"/>
        <v>0.16393686473098751</v>
      </c>
      <c r="N25" s="23">
        <f t="shared" si="6"/>
        <v>0.14722350125345432</v>
      </c>
      <c r="O25" s="29">
        <f t="shared" si="7"/>
        <v>0.16089501399916134</v>
      </c>
    </row>
    <row r="26" spans="1:15" x14ac:dyDescent="0.25">
      <c r="A26" s="8" t="s">
        <v>14</v>
      </c>
      <c r="B26" s="10" t="s">
        <v>65</v>
      </c>
      <c r="C26" s="33">
        <v>1.5473519140805166E-2</v>
      </c>
      <c r="D26" s="9">
        <v>1.0659445387650332E-2</v>
      </c>
      <c r="E26" s="9">
        <v>1.0765687168182807E-2</v>
      </c>
      <c r="F26" s="9">
        <v>9.7743791275378671E-3</v>
      </c>
      <c r="G26" s="9">
        <v>9.865070545941693E-3</v>
      </c>
      <c r="H26" s="29">
        <f t="shared" si="1"/>
        <v>-4.8140737531548339E-3</v>
      </c>
      <c r="I26" s="23">
        <f t="shared" si="2"/>
        <v>-4.7078319726223585E-3</v>
      </c>
      <c r="J26" s="29">
        <f t="shared" si="3"/>
        <v>-5.6991400132672988E-3</v>
      </c>
      <c r="K26" s="25">
        <f t="shared" si="4"/>
        <v>-5.608448594863473E-3</v>
      </c>
      <c r="L26" s="23">
        <f t="shared" si="0"/>
        <v>-0.31111692882194175</v>
      </c>
      <c r="M26" s="29">
        <f t="shared" si="5"/>
        <v>-0.30425089016805174</v>
      </c>
      <c r="N26" s="23">
        <f t="shared" si="6"/>
        <v>-0.3683156986724575</v>
      </c>
      <c r="O26" s="29">
        <f t="shared" si="7"/>
        <v>-0.36245462611497675</v>
      </c>
    </row>
    <row r="27" spans="1:15" x14ac:dyDescent="0.25">
      <c r="A27" s="8" t="s">
        <v>15</v>
      </c>
      <c r="B27" s="10" t="s">
        <v>66</v>
      </c>
      <c r="C27" s="33">
        <v>1.1638914146405745E-2</v>
      </c>
      <c r="D27" s="9">
        <v>9.7280756107372326E-3</v>
      </c>
      <c r="E27" s="9">
        <v>9.8613633039436096E-3</v>
      </c>
      <c r="F27" s="9">
        <v>8.0807328058875236E-3</v>
      </c>
      <c r="G27" s="9">
        <v>8.1864827359787503E-3</v>
      </c>
      <c r="H27" s="29">
        <f t="shared" si="1"/>
        <v>-1.9108385356685128E-3</v>
      </c>
      <c r="I27" s="23">
        <f t="shared" si="2"/>
        <v>-1.7775508424621358E-3</v>
      </c>
      <c r="J27" s="29">
        <f t="shared" si="3"/>
        <v>-3.5581813405182218E-3</v>
      </c>
      <c r="K27" s="25">
        <f t="shared" si="4"/>
        <v>-3.4524314104269951E-3</v>
      </c>
      <c r="L27" s="23">
        <f t="shared" si="0"/>
        <v>-0.16417670167784559</v>
      </c>
      <c r="M27" s="29">
        <f t="shared" si="5"/>
        <v>-0.15272480062163424</v>
      </c>
      <c r="N27" s="23">
        <f t="shared" si="6"/>
        <v>-0.30571420114968684</v>
      </c>
      <c r="O27" s="29">
        <f t="shared" si="7"/>
        <v>-0.2966283080190219</v>
      </c>
    </row>
    <row r="28" spans="1:15" x14ac:dyDescent="0.25">
      <c r="A28" s="8" t="s">
        <v>18</v>
      </c>
      <c r="B28" s="10" t="s">
        <v>67</v>
      </c>
      <c r="C28" s="33">
        <v>3.7453251630757065E-3</v>
      </c>
      <c r="D28" s="9">
        <v>5.1691640577003987E-3</v>
      </c>
      <c r="E28" s="9">
        <v>5.1859537015797683E-3</v>
      </c>
      <c r="F28" s="9">
        <v>5.1171984648334442E-3</v>
      </c>
      <c r="G28" s="9">
        <v>5.133279992922935E-3</v>
      </c>
      <c r="H28" s="29">
        <f t="shared" si="1"/>
        <v>1.4238388946246922E-3</v>
      </c>
      <c r="I28" s="23">
        <f t="shared" si="2"/>
        <v>1.4406285385040619E-3</v>
      </c>
      <c r="J28" s="29">
        <f t="shared" si="3"/>
        <v>1.3718733017577377E-3</v>
      </c>
      <c r="K28" s="25">
        <f t="shared" si="4"/>
        <v>1.3879548298472285E-3</v>
      </c>
      <c r="L28" s="23">
        <f t="shared" si="0"/>
        <v>0.38016429352035713</v>
      </c>
      <c r="M28" s="29">
        <f t="shared" si="5"/>
        <v>0.3846471202839436</v>
      </c>
      <c r="N28" s="23">
        <f t="shared" si="6"/>
        <v>0.36628950545675421</v>
      </c>
      <c r="O28" s="29">
        <f t="shared" si="7"/>
        <v>0.37058326564826838</v>
      </c>
    </row>
    <row r="29" spans="1:15" x14ac:dyDescent="0.25">
      <c r="A29" s="8" t="s">
        <v>17</v>
      </c>
      <c r="B29" s="10" t="s">
        <v>68</v>
      </c>
      <c r="C29" s="33">
        <v>4.6325887856625159E-3</v>
      </c>
      <c r="D29" s="9">
        <v>5.0162570551771542E-3</v>
      </c>
      <c r="E29" s="9">
        <v>5.0285098293983751E-3</v>
      </c>
      <c r="F29" s="9">
        <v>4.9186604532259429E-3</v>
      </c>
      <c r="G29" s="9">
        <v>4.9293694306314908E-3</v>
      </c>
      <c r="H29" s="29">
        <f t="shared" si="1"/>
        <v>3.8366826951463824E-4</v>
      </c>
      <c r="I29" s="23">
        <f t="shared" si="2"/>
        <v>3.9592104373585915E-4</v>
      </c>
      <c r="J29" s="29">
        <f t="shared" si="3"/>
        <v>2.86071667563427E-4</v>
      </c>
      <c r="K29" s="25">
        <f t="shared" si="4"/>
        <v>2.9678064496897489E-4</v>
      </c>
      <c r="L29" s="23">
        <f t="shared" si="0"/>
        <v>8.2819409894972815E-2</v>
      </c>
      <c r="M29" s="29">
        <f t="shared" si="5"/>
        <v>8.5464318560111024E-2</v>
      </c>
      <c r="N29" s="23">
        <f t="shared" si="6"/>
        <v>6.1752009685987125E-2</v>
      </c>
      <c r="O29" s="29">
        <f t="shared" si="7"/>
        <v>6.406367124306106E-2</v>
      </c>
    </row>
    <row r="30" spans="1:15" x14ac:dyDescent="0.25">
      <c r="A30" s="8" t="s">
        <v>16</v>
      </c>
      <c r="B30" s="10" t="s">
        <v>69</v>
      </c>
      <c r="C30" s="33">
        <v>4.1152665217104832E-3</v>
      </c>
      <c r="D30" s="9">
        <v>6.0243396760097188E-3</v>
      </c>
      <c r="E30" s="9">
        <v>5.9720157530745608E-3</v>
      </c>
      <c r="F30" s="9">
        <v>6.0160634376054695E-3</v>
      </c>
      <c r="G30" s="9">
        <v>5.962415763060858E-3</v>
      </c>
      <c r="H30" s="29">
        <f t="shared" si="1"/>
        <v>1.9090731542992356E-3</v>
      </c>
      <c r="I30" s="23">
        <f t="shared" si="2"/>
        <v>1.8567492313640776E-3</v>
      </c>
      <c r="J30" s="29">
        <f t="shared" si="3"/>
        <v>1.9007969158949863E-3</v>
      </c>
      <c r="K30" s="25">
        <f t="shared" si="4"/>
        <v>1.8471492413503748E-3</v>
      </c>
      <c r="L30" s="23">
        <f t="shared" si="0"/>
        <v>0.46390024661288326</v>
      </c>
      <c r="M30" s="29">
        <f t="shared" si="5"/>
        <v>0.45118565749475009</v>
      </c>
      <c r="N30" s="23">
        <f t="shared" si="6"/>
        <v>0.46188914031865247</v>
      </c>
      <c r="O30" s="29">
        <f t="shared" si="7"/>
        <v>0.44885288270044282</v>
      </c>
    </row>
    <row r="31" spans="1:15" x14ac:dyDescent="0.25">
      <c r="A31" s="8" t="s">
        <v>19</v>
      </c>
      <c r="B31" s="10" t="s">
        <v>70</v>
      </c>
      <c r="C31" s="33">
        <v>1.7881346774724912E-2</v>
      </c>
      <c r="D31" s="9">
        <v>2.8948093485945667E-2</v>
      </c>
      <c r="E31" s="9">
        <v>2.8908769472279165E-2</v>
      </c>
      <c r="F31" s="9">
        <v>2.9470626423211667E-2</v>
      </c>
      <c r="G31" s="9">
        <v>2.9440683732817684E-2</v>
      </c>
      <c r="H31" s="29">
        <f t="shared" si="1"/>
        <v>1.1066746711220755E-2</v>
      </c>
      <c r="I31" s="23">
        <f t="shared" si="2"/>
        <v>1.1027422697554252E-2</v>
      </c>
      <c r="J31" s="29">
        <f t="shared" si="3"/>
        <v>1.1589279648486755E-2</v>
      </c>
      <c r="K31" s="25">
        <f t="shared" si="4"/>
        <v>1.1559336958092772E-2</v>
      </c>
      <c r="L31" s="23">
        <f t="shared" si="0"/>
        <v>0.61889894819687075</v>
      </c>
      <c r="M31" s="29">
        <f t="shared" si="5"/>
        <v>0.61669978422102933</v>
      </c>
      <c r="N31" s="23">
        <f t="shared" si="6"/>
        <v>0.64812118429849341</v>
      </c>
      <c r="O31" s="29">
        <f t="shared" si="7"/>
        <v>0.64644666331463174</v>
      </c>
    </row>
    <row r="32" spans="1:15" x14ac:dyDescent="0.25">
      <c r="A32" s="8" t="s">
        <v>20</v>
      </c>
      <c r="B32" s="10" t="s">
        <v>71</v>
      </c>
      <c r="C32" s="33">
        <v>1.5769915002965013E-2</v>
      </c>
      <c r="D32" s="9">
        <v>2.218951519920043E-2</v>
      </c>
      <c r="E32" s="9">
        <v>2.2272431008807249E-2</v>
      </c>
      <c r="F32" s="9">
        <v>2.2336357596780165E-2</v>
      </c>
      <c r="G32" s="9">
        <v>2.2424421591310868E-2</v>
      </c>
      <c r="H32" s="29">
        <f t="shared" si="1"/>
        <v>6.4196001962354178E-3</v>
      </c>
      <c r="I32" s="23">
        <f t="shared" si="2"/>
        <v>6.5025160058422363E-3</v>
      </c>
      <c r="J32" s="29">
        <f t="shared" si="3"/>
        <v>6.566442593815152E-3</v>
      </c>
      <c r="K32" s="25">
        <f t="shared" si="4"/>
        <v>6.6545065883458557E-3</v>
      </c>
      <c r="L32" s="23">
        <f t="shared" si="0"/>
        <v>0.40707893447925519</v>
      </c>
      <c r="M32" s="29">
        <f t="shared" si="5"/>
        <v>0.41233678207014129</v>
      </c>
      <c r="N32" s="23">
        <f t="shared" si="6"/>
        <v>0.41639048736664397</v>
      </c>
      <c r="O32" s="29">
        <f t="shared" si="7"/>
        <v>0.42197479105592484</v>
      </c>
    </row>
    <row r="33" spans="1:15" x14ac:dyDescent="0.25">
      <c r="A33" s="8" t="s">
        <v>22</v>
      </c>
      <c r="B33" s="10" t="s">
        <v>72</v>
      </c>
      <c r="C33" s="33">
        <v>1.6576662054424457E-2</v>
      </c>
      <c r="D33" s="9">
        <v>1.0695301444056884E-2</v>
      </c>
      <c r="E33" s="9">
        <v>1.0703874144228525E-2</v>
      </c>
      <c r="F33" s="9">
        <v>1.0275831424535904E-2</v>
      </c>
      <c r="G33" s="9">
        <v>1.027632278936824E-2</v>
      </c>
      <c r="H33" s="29">
        <f t="shared" si="1"/>
        <v>-5.8813606103675729E-3</v>
      </c>
      <c r="I33" s="23">
        <f t="shared" si="2"/>
        <v>-5.8727879101959316E-3</v>
      </c>
      <c r="J33" s="29">
        <f t="shared" si="3"/>
        <v>-6.3008306298885531E-3</v>
      </c>
      <c r="K33" s="25">
        <f t="shared" si="4"/>
        <v>-6.3003392650562168E-3</v>
      </c>
      <c r="L33" s="23">
        <f t="shared" si="0"/>
        <v>-0.35479764207401371</v>
      </c>
      <c r="M33" s="29">
        <f t="shared" si="5"/>
        <v>-0.35428048728473854</v>
      </c>
      <c r="N33" s="23">
        <f t="shared" si="6"/>
        <v>-0.38010249646169303</v>
      </c>
      <c r="O33" s="29">
        <f t="shared" si="7"/>
        <v>-0.38007285449694023</v>
      </c>
    </row>
    <row r="34" spans="1:15" x14ac:dyDescent="0.25">
      <c r="A34" s="8" t="s">
        <v>21</v>
      </c>
      <c r="B34" s="10" t="s">
        <v>73</v>
      </c>
      <c r="C34" s="33">
        <v>1.2598260525795612E-2</v>
      </c>
      <c r="D34" s="9">
        <v>1.2683141809017286E-2</v>
      </c>
      <c r="E34" s="9">
        <v>1.2765479519794322E-2</v>
      </c>
      <c r="F34" s="9">
        <v>1.2905962272686386E-2</v>
      </c>
      <c r="G34" s="9">
        <v>1.2994771027526617E-2</v>
      </c>
      <c r="H34" s="29">
        <f t="shared" si="1"/>
        <v>8.4881283221673737E-5</v>
      </c>
      <c r="I34" s="23">
        <f t="shared" si="2"/>
        <v>1.6721899399870996E-4</v>
      </c>
      <c r="J34" s="29">
        <f t="shared" si="3"/>
        <v>3.0770174689077369E-4</v>
      </c>
      <c r="K34" s="25">
        <f t="shared" si="4"/>
        <v>3.9651050173100492E-4</v>
      </c>
      <c r="L34" s="23">
        <f t="shared" si="0"/>
        <v>6.7375399205211522E-3</v>
      </c>
      <c r="M34" s="29">
        <f t="shared" si="5"/>
        <v>1.3273181139278722E-2</v>
      </c>
      <c r="N34" s="23">
        <f t="shared" si="6"/>
        <v>2.4424145401719381E-2</v>
      </c>
      <c r="O34" s="29">
        <f t="shared" si="7"/>
        <v>3.147343245673706E-2</v>
      </c>
    </row>
    <row r="35" spans="1:15" x14ac:dyDescent="0.25">
      <c r="A35" s="8" t="s">
        <v>23</v>
      </c>
      <c r="B35" s="10" t="s">
        <v>74</v>
      </c>
      <c r="C35" s="33">
        <v>7.6324570073136987E-3</v>
      </c>
      <c r="D35" s="9">
        <v>8.1788646674145135E-3</v>
      </c>
      <c r="E35" s="9">
        <v>8.2601105439999069E-3</v>
      </c>
      <c r="F35" s="9">
        <v>8.1301906878447402E-3</v>
      </c>
      <c r="G35" s="9">
        <v>8.2125935246677023E-3</v>
      </c>
      <c r="H35" s="29">
        <f t="shared" si="1"/>
        <v>5.4640766010081478E-4</v>
      </c>
      <c r="I35" s="23">
        <f t="shared" si="2"/>
        <v>6.2765353668620821E-4</v>
      </c>
      <c r="J35" s="29">
        <f t="shared" si="3"/>
        <v>4.9773368053104144E-4</v>
      </c>
      <c r="K35" s="25">
        <f t="shared" si="4"/>
        <v>5.8013651735400358E-4</v>
      </c>
      <c r="L35" s="23">
        <f t="shared" si="0"/>
        <v>7.1590008247308434E-2</v>
      </c>
      <c r="M35" s="29">
        <f t="shared" si="5"/>
        <v>8.2234794913979559E-2</v>
      </c>
      <c r="N35" s="23">
        <f t="shared" si="6"/>
        <v>6.5212772250678244E-2</v>
      </c>
      <c r="O35" s="29">
        <f t="shared" si="7"/>
        <v>7.6009143162954679E-2</v>
      </c>
    </row>
    <row r="36" spans="1:15" x14ac:dyDescent="0.25">
      <c r="A36" s="8" t="s">
        <v>26</v>
      </c>
      <c r="B36" s="10" t="s">
        <v>75</v>
      </c>
      <c r="C36" s="33">
        <v>1.3906200171311854E-2</v>
      </c>
      <c r="D36" s="9">
        <v>1.6617365007006949E-2</v>
      </c>
      <c r="E36" s="9">
        <v>1.6830712560780593E-2</v>
      </c>
      <c r="F36" s="9">
        <v>1.688474244534616E-2</v>
      </c>
      <c r="G36" s="9">
        <v>1.7108873757598161E-2</v>
      </c>
      <c r="H36" s="29">
        <f t="shared" si="1"/>
        <v>2.711164835695095E-3</v>
      </c>
      <c r="I36" s="23">
        <f t="shared" si="2"/>
        <v>2.9245123894687391E-3</v>
      </c>
      <c r="J36" s="29">
        <f t="shared" si="3"/>
        <v>2.9785422740343064E-3</v>
      </c>
      <c r="K36" s="25">
        <f t="shared" si="4"/>
        <v>3.2026735862863073E-3</v>
      </c>
      <c r="L36" s="23">
        <f t="shared" si="0"/>
        <v>0.19496086654125408</v>
      </c>
      <c r="M36" s="29">
        <f t="shared" si="5"/>
        <v>0.21030276807764753</v>
      </c>
      <c r="N36" s="23">
        <f t="shared" si="6"/>
        <v>0.21418807706931797</v>
      </c>
      <c r="O36" s="29">
        <f t="shared" si="7"/>
        <v>0.23030544266818073</v>
      </c>
    </row>
    <row r="37" spans="1:15" x14ac:dyDescent="0.25">
      <c r="A37" s="8" t="s">
        <v>30</v>
      </c>
      <c r="B37" s="10" t="s">
        <v>76</v>
      </c>
      <c r="C37" s="33">
        <v>2.2970415760690519E-3</v>
      </c>
      <c r="D37" s="9">
        <v>2.957097714469766E-3</v>
      </c>
      <c r="E37" s="9">
        <v>2.9712738779889875E-3</v>
      </c>
      <c r="F37" s="9">
        <v>2.4441605306949037E-3</v>
      </c>
      <c r="G37" s="9">
        <v>2.4485363307165217E-3</v>
      </c>
      <c r="H37" s="29">
        <f t="shared" si="1"/>
        <v>6.6005613840071408E-4</v>
      </c>
      <c r="I37" s="23">
        <f t="shared" si="2"/>
        <v>6.7423230191993554E-4</v>
      </c>
      <c r="J37" s="29">
        <f t="shared" si="3"/>
        <v>1.4711895462585179E-4</v>
      </c>
      <c r="K37" s="25">
        <f t="shared" si="4"/>
        <v>1.514947546474698E-4</v>
      </c>
      <c r="L37" s="23">
        <f t="shared" si="0"/>
        <v>0.28735054048532904</v>
      </c>
      <c r="M37" s="29">
        <f t="shared" si="5"/>
        <v>0.29352202804868488</v>
      </c>
      <c r="N37" s="23">
        <f t="shared" si="6"/>
        <v>6.4047144883471283E-2</v>
      </c>
      <c r="O37" s="29">
        <f t="shared" si="7"/>
        <v>6.5952116942839201E-2</v>
      </c>
    </row>
    <row r="38" spans="1:15" x14ac:dyDescent="0.25">
      <c r="A38" s="8" t="s">
        <v>27</v>
      </c>
      <c r="B38" s="10" t="s">
        <v>77</v>
      </c>
      <c r="C38" s="33">
        <v>1.3025762667193781E-3</v>
      </c>
      <c r="D38" s="9">
        <v>1.8572610787534077E-3</v>
      </c>
      <c r="E38" s="9">
        <v>1.8720157716773536E-3</v>
      </c>
      <c r="F38" s="9">
        <v>1.8498252691098926E-3</v>
      </c>
      <c r="G38" s="9">
        <v>1.8648059489162392E-3</v>
      </c>
      <c r="H38" s="29">
        <f t="shared" si="1"/>
        <v>5.5468481203402959E-4</v>
      </c>
      <c r="I38" s="23">
        <f t="shared" si="2"/>
        <v>5.6943950495797553E-4</v>
      </c>
      <c r="J38" s="29">
        <f t="shared" si="3"/>
        <v>5.4724900239051452E-4</v>
      </c>
      <c r="K38" s="25">
        <f t="shared" si="4"/>
        <v>5.6222968219686109E-4</v>
      </c>
      <c r="L38" s="23">
        <f t="shared" si="0"/>
        <v>0.4258367254234095</v>
      </c>
      <c r="M38" s="29">
        <f t="shared" si="5"/>
        <v>0.43716404137482517</v>
      </c>
      <c r="N38" s="23">
        <f t="shared" si="6"/>
        <v>0.42012818471566066</v>
      </c>
      <c r="O38" s="29">
        <f t="shared" si="7"/>
        <v>0.43162899291330759</v>
      </c>
    </row>
    <row r="39" spans="1:15" x14ac:dyDescent="0.25">
      <c r="A39" s="8" t="s">
        <v>28</v>
      </c>
      <c r="B39" s="10" t="s">
        <v>78</v>
      </c>
      <c r="C39" s="33">
        <v>8.8973841997759765E-3</v>
      </c>
      <c r="D39" s="9">
        <v>7.9748776850195706E-3</v>
      </c>
      <c r="E39" s="9">
        <v>7.8442309901390703E-3</v>
      </c>
      <c r="F39" s="9">
        <v>7.9935897475998073E-3</v>
      </c>
      <c r="G39" s="9">
        <v>7.8598489590452573E-3</v>
      </c>
      <c r="H39" s="29">
        <f t="shared" si="1"/>
        <v>-9.2250651475640592E-4</v>
      </c>
      <c r="I39" s="23">
        <f t="shared" si="2"/>
        <v>-1.0531532096369062E-3</v>
      </c>
      <c r="J39" s="29">
        <f t="shared" si="3"/>
        <v>-9.037944521761692E-4</v>
      </c>
      <c r="K39" s="25">
        <f t="shared" si="4"/>
        <v>-1.0375352407307192E-3</v>
      </c>
      <c r="L39" s="23">
        <f t="shared" si="0"/>
        <v>-0.1036828908410669</v>
      </c>
      <c r="M39" s="29">
        <f t="shared" si="5"/>
        <v>-0.11836661045427521</v>
      </c>
      <c r="N39" s="23">
        <f t="shared" si="6"/>
        <v>-0.1015797937779202</v>
      </c>
      <c r="O39" s="29">
        <f t="shared" si="7"/>
        <v>-0.11661126657392662</v>
      </c>
    </row>
    <row r="40" spans="1:15" x14ac:dyDescent="0.25">
      <c r="A40" s="8" t="s">
        <v>29</v>
      </c>
      <c r="B40" s="10" t="s">
        <v>79</v>
      </c>
      <c r="C40" s="33">
        <v>1.2098306648217698E-2</v>
      </c>
      <c r="D40" s="9">
        <v>1.1004472707355197E-2</v>
      </c>
      <c r="E40" s="9">
        <v>1.1009313185493745E-2</v>
      </c>
      <c r="F40" s="9">
        <v>1.109972270474604E-2</v>
      </c>
      <c r="G40" s="9">
        <v>1.1106433785098929E-2</v>
      </c>
      <c r="H40" s="29">
        <f t="shared" si="1"/>
        <v>-1.0938339408625014E-3</v>
      </c>
      <c r="I40" s="23">
        <f t="shared" si="2"/>
        <v>-1.0889934627239528E-3</v>
      </c>
      <c r="J40" s="29">
        <f t="shared" si="3"/>
        <v>-9.9858394347165751E-4</v>
      </c>
      <c r="K40" s="25">
        <f t="shared" si="4"/>
        <v>-9.9187286311876871E-4</v>
      </c>
      <c r="L40" s="23">
        <f t="shared" si="0"/>
        <v>-9.0412152102595553E-2</v>
      </c>
      <c r="M40" s="29">
        <f t="shared" si="5"/>
        <v>-9.001205659507576E-2</v>
      </c>
      <c r="N40" s="23">
        <f t="shared" si="6"/>
        <v>-8.2539149693214894E-2</v>
      </c>
      <c r="O40" s="29">
        <f t="shared" si="7"/>
        <v>-8.1984437323291831E-2</v>
      </c>
    </row>
    <row r="41" spans="1:15" x14ac:dyDescent="0.25">
      <c r="A41" s="8" t="s">
        <v>31</v>
      </c>
      <c r="B41" s="10" t="s">
        <v>80</v>
      </c>
      <c r="C41" s="33">
        <v>2.117112736377413E-2</v>
      </c>
      <c r="D41" s="9">
        <v>2.4457632029811223E-2</v>
      </c>
      <c r="E41" s="9">
        <v>2.4530810212847136E-2</v>
      </c>
      <c r="F41" s="9">
        <v>2.3875161689758322E-2</v>
      </c>
      <c r="G41" s="9">
        <v>2.3938232669689447E-2</v>
      </c>
      <c r="H41" s="29">
        <f t="shared" si="1"/>
        <v>3.2865046660370927E-3</v>
      </c>
      <c r="I41" s="23">
        <f t="shared" si="2"/>
        <v>3.3596828490730056E-3</v>
      </c>
      <c r="J41" s="29">
        <f t="shared" si="3"/>
        <v>2.704034325984192E-3</v>
      </c>
      <c r="K41" s="25">
        <f t="shared" si="4"/>
        <v>2.7671053059153163E-3</v>
      </c>
      <c r="L41" s="23">
        <f t="shared" si="0"/>
        <v>0.15523522245965152</v>
      </c>
      <c r="M41" s="29">
        <f t="shared" si="5"/>
        <v>0.15869173102334416</v>
      </c>
      <c r="N41" s="23">
        <f t="shared" si="6"/>
        <v>0.12772273670277282</v>
      </c>
      <c r="O41" s="29">
        <f t="shared" si="7"/>
        <v>0.13070184021707337</v>
      </c>
    </row>
    <row r="42" spans="1:15" x14ac:dyDescent="0.25">
      <c r="A42" s="8" t="s">
        <v>24</v>
      </c>
      <c r="B42" s="10" t="s">
        <v>81</v>
      </c>
      <c r="C42" s="33">
        <v>3.4387850036239044E-2</v>
      </c>
      <c r="D42" s="9">
        <v>2.3941611523201942E-2</v>
      </c>
      <c r="E42" s="9">
        <v>2.4162132234110806E-2</v>
      </c>
      <c r="F42" s="9">
        <v>2.2534019403170045E-2</v>
      </c>
      <c r="G42" s="9">
        <v>2.2731371479102151E-2</v>
      </c>
      <c r="H42" s="29">
        <f t="shared" si="1"/>
        <v>-1.0446238513037102E-2</v>
      </c>
      <c r="I42" s="23">
        <f t="shared" si="2"/>
        <v>-1.0225717802128238E-2</v>
      </c>
      <c r="J42" s="29">
        <f t="shared" si="3"/>
        <v>-1.1853830633068999E-2</v>
      </c>
      <c r="K42" s="25">
        <f t="shared" si="4"/>
        <v>-1.1656478557136894E-2</v>
      </c>
      <c r="L42" s="23">
        <f t="shared" si="0"/>
        <v>-0.30377701723220596</v>
      </c>
      <c r="M42" s="29">
        <f t="shared" si="5"/>
        <v>-0.29736426648807762</v>
      </c>
      <c r="N42" s="23">
        <f t="shared" si="6"/>
        <v>-0.34470985015280231</v>
      </c>
      <c r="O42" s="29">
        <f t="shared" si="7"/>
        <v>-0.33897084420377877</v>
      </c>
    </row>
    <row r="43" spans="1:15" x14ac:dyDescent="0.25">
      <c r="A43" s="8" t="s">
        <v>25</v>
      </c>
      <c r="B43" s="10" t="s">
        <v>82</v>
      </c>
      <c r="C43" s="33">
        <v>7.7631547736706861E-3</v>
      </c>
      <c r="D43" s="9">
        <v>1.125708188180044E-2</v>
      </c>
      <c r="E43" s="9">
        <v>1.1379193785898713E-2</v>
      </c>
      <c r="F43" s="9">
        <v>1.0996235155421639E-2</v>
      </c>
      <c r="G43" s="9">
        <v>1.1116301900041167E-2</v>
      </c>
      <c r="H43" s="29">
        <f t="shared" si="1"/>
        <v>3.4939271081297543E-3</v>
      </c>
      <c r="I43" s="23">
        <f t="shared" si="2"/>
        <v>3.6160390122280273E-3</v>
      </c>
      <c r="J43" s="29">
        <f t="shared" si="3"/>
        <v>3.2330803817509531E-3</v>
      </c>
      <c r="K43" s="25">
        <f t="shared" si="4"/>
        <v>3.3531471263704808E-3</v>
      </c>
      <c r="L43" s="23">
        <f t="shared" si="0"/>
        <v>0.45006536775225281</v>
      </c>
      <c r="M43" s="29">
        <f t="shared" si="5"/>
        <v>0.46579504307863234</v>
      </c>
      <c r="N43" s="23">
        <f t="shared" si="6"/>
        <v>0.41646475898125651</v>
      </c>
      <c r="O43" s="29">
        <f t="shared" si="7"/>
        <v>0.4319309899298836</v>
      </c>
    </row>
    <row r="44" spans="1:15" x14ac:dyDescent="0.25">
      <c r="A44" s="8" t="s">
        <v>32</v>
      </c>
      <c r="B44" s="10" t="s">
        <v>83</v>
      </c>
      <c r="C44" s="33">
        <v>1.6100362390459248E-2</v>
      </c>
      <c r="D44" s="9">
        <v>1.8552196425065927E-2</v>
      </c>
      <c r="E44" s="9">
        <v>1.8664387717972936E-2</v>
      </c>
      <c r="F44" s="9">
        <v>1.8611431988979108E-2</v>
      </c>
      <c r="G44" s="9">
        <v>1.8727475106871797E-2</v>
      </c>
      <c r="H44" s="29">
        <f t="shared" si="1"/>
        <v>2.4518340346066786E-3</v>
      </c>
      <c r="I44" s="23">
        <f t="shared" si="2"/>
        <v>2.5640253275136873E-3</v>
      </c>
      <c r="J44" s="29">
        <f t="shared" si="3"/>
        <v>2.5110695985198599E-3</v>
      </c>
      <c r="K44" s="25">
        <f t="shared" si="4"/>
        <v>2.6271127164125482E-3</v>
      </c>
      <c r="L44" s="23">
        <f t="shared" si="0"/>
        <v>0.15228440050887215</v>
      </c>
      <c r="M44" s="29">
        <f t="shared" si="5"/>
        <v>0.15925264694868466</v>
      </c>
      <c r="N44" s="23">
        <f t="shared" si="6"/>
        <v>0.15596354526826486</v>
      </c>
      <c r="O44" s="29">
        <f t="shared" si="7"/>
        <v>0.16317103011105655</v>
      </c>
    </row>
    <row r="45" spans="1:15" x14ac:dyDescent="0.25">
      <c r="A45" s="8" t="s">
        <v>33</v>
      </c>
      <c r="B45" s="10" t="s">
        <v>84</v>
      </c>
      <c r="C45" s="33">
        <v>1.626378072082757E-2</v>
      </c>
      <c r="D45" s="9">
        <v>1.0452471994484749E-2</v>
      </c>
      <c r="E45" s="9">
        <v>1.0536950344773224E-2</v>
      </c>
      <c r="F45" s="9">
        <v>1.048797095542953E-2</v>
      </c>
      <c r="G45" s="9">
        <v>1.057524105146147E-2</v>
      </c>
      <c r="H45" s="29">
        <f t="shared" si="1"/>
        <v>-5.8113087263428204E-3</v>
      </c>
      <c r="I45" s="23">
        <f t="shared" si="2"/>
        <v>-5.7268303760543461E-3</v>
      </c>
      <c r="J45" s="29">
        <f t="shared" si="3"/>
        <v>-5.7758097653980399E-3</v>
      </c>
      <c r="K45" s="25">
        <f t="shared" si="4"/>
        <v>-5.6885396693661001E-3</v>
      </c>
      <c r="L45" s="23">
        <f t="shared" si="0"/>
        <v>-0.35731597874415494</v>
      </c>
      <c r="M45" s="29">
        <f t="shared" si="5"/>
        <v>-0.35212171599931291</v>
      </c>
      <c r="N45" s="23">
        <f t="shared" si="6"/>
        <v>-0.35513327832817354</v>
      </c>
      <c r="O45" s="29">
        <f t="shared" si="7"/>
        <v>-0.34976736141562065</v>
      </c>
    </row>
    <row r="46" spans="1:15" x14ac:dyDescent="0.25">
      <c r="A46" s="8" t="s">
        <v>34</v>
      </c>
      <c r="B46" s="10" t="s">
        <v>85</v>
      </c>
      <c r="C46" s="33">
        <v>2.5199275219081507E-2</v>
      </c>
      <c r="D46" s="9">
        <v>2.7225178970705453E-2</v>
      </c>
      <c r="E46" s="9">
        <v>2.7071932311427464E-2</v>
      </c>
      <c r="F46" s="9">
        <v>2.7831500321376074E-2</v>
      </c>
      <c r="G46" s="9">
        <v>2.7687088519107898E-2</v>
      </c>
      <c r="H46" s="29">
        <f t="shared" si="1"/>
        <v>2.0259037516239461E-3</v>
      </c>
      <c r="I46" s="23">
        <f t="shared" si="2"/>
        <v>1.8726570923459571E-3</v>
      </c>
      <c r="J46" s="29">
        <f t="shared" si="3"/>
        <v>2.6322251022945671E-3</v>
      </c>
      <c r="K46" s="25">
        <f t="shared" si="4"/>
        <v>2.4878133000263911E-3</v>
      </c>
      <c r="L46" s="23">
        <f t="shared" si="0"/>
        <v>8.0395318278435338E-2</v>
      </c>
      <c r="M46" s="29">
        <f t="shared" si="5"/>
        <v>7.4313926732620286E-2</v>
      </c>
      <c r="N46" s="23">
        <f t="shared" si="6"/>
        <v>0.10445638136057905</v>
      </c>
      <c r="O46" s="29">
        <f t="shared" si="7"/>
        <v>9.8725589462293664E-2</v>
      </c>
    </row>
    <row r="47" spans="1:15" x14ac:dyDescent="0.25">
      <c r="A47" s="8" t="s">
        <v>35</v>
      </c>
      <c r="B47" s="10" t="s">
        <v>86</v>
      </c>
      <c r="C47" s="33">
        <v>1.9742188838373854E-2</v>
      </c>
      <c r="D47" s="9">
        <v>1.8689372403802675E-2</v>
      </c>
      <c r="E47" s="9">
        <v>1.8727240103164722E-2</v>
      </c>
      <c r="F47" s="9">
        <v>1.8905946288385791E-2</v>
      </c>
      <c r="G47" s="9">
        <v>1.894935015246536E-2</v>
      </c>
      <c r="H47" s="29">
        <f t="shared" si="1"/>
        <v>-1.0528164345711792E-3</v>
      </c>
      <c r="I47" s="23">
        <f t="shared" si="2"/>
        <v>-1.0149487352091313E-3</v>
      </c>
      <c r="J47" s="29">
        <f t="shared" si="3"/>
        <v>-8.3624254998806297E-4</v>
      </c>
      <c r="K47" s="25">
        <f t="shared" si="4"/>
        <v>-7.9283868590849377E-4</v>
      </c>
      <c r="L47" s="23">
        <f t="shared" si="0"/>
        <v>-5.3328252666936742E-2</v>
      </c>
      <c r="M47" s="29">
        <f t="shared" si="5"/>
        <v>-5.1410142184250919E-2</v>
      </c>
      <c r="N47" s="23">
        <f t="shared" si="6"/>
        <v>-4.2358147662057491E-2</v>
      </c>
      <c r="O47" s="29">
        <f t="shared" si="7"/>
        <v>-4.0159614133941146E-2</v>
      </c>
    </row>
    <row r="48" spans="1:15" x14ac:dyDescent="0.25">
      <c r="A48" s="45" t="s">
        <v>103</v>
      </c>
      <c r="B48" s="43" t="s">
        <v>87</v>
      </c>
      <c r="C48" s="32">
        <v>3.9082875403571193E-2</v>
      </c>
      <c r="D48" s="9">
        <v>2.8067895719970766E-2</v>
      </c>
      <c r="E48" s="9">
        <v>2.8067895719970766E-2</v>
      </c>
      <c r="F48" s="9">
        <v>2.8067895719970766E-2</v>
      </c>
      <c r="G48" s="9">
        <v>2.8067895719970766E-2</v>
      </c>
      <c r="H48" s="29">
        <f t="shared" si="1"/>
        <v>-1.1014979683600427E-2</v>
      </c>
      <c r="I48" s="23">
        <f t="shared" si="2"/>
        <v>-1.1014979683600427E-2</v>
      </c>
      <c r="J48" s="29">
        <f t="shared" si="3"/>
        <v>-1.1014979683600427E-2</v>
      </c>
      <c r="K48" s="25">
        <f t="shared" si="4"/>
        <v>-1.1014979683600427E-2</v>
      </c>
      <c r="L48" s="23">
        <f t="shared" si="0"/>
        <v>-0.28183647108508131</v>
      </c>
      <c r="M48" s="29">
        <f t="shared" si="5"/>
        <v>-0.28183647108508131</v>
      </c>
      <c r="N48" s="23">
        <f t="shared" si="6"/>
        <v>-0.28183647108508131</v>
      </c>
      <c r="O48" s="29">
        <f t="shared" si="7"/>
        <v>-0.28183647108508131</v>
      </c>
    </row>
    <row r="49" spans="1:15" x14ac:dyDescent="0.25">
      <c r="A49" s="8" t="s">
        <v>36</v>
      </c>
      <c r="B49" s="10" t="s">
        <v>88</v>
      </c>
      <c r="C49" s="33">
        <v>4.9449825393687815E-4</v>
      </c>
      <c r="D49" s="9">
        <v>9.3646025402382049E-4</v>
      </c>
      <c r="E49" s="9">
        <v>9.299486828322366E-4</v>
      </c>
      <c r="F49" s="9">
        <v>9.5585055664220103E-4</v>
      </c>
      <c r="G49" s="9">
        <v>9.4957840543189072E-4</v>
      </c>
      <c r="H49" s="29">
        <f t="shared" si="1"/>
        <v>4.4196200008694234E-4</v>
      </c>
      <c r="I49" s="23">
        <f t="shared" si="2"/>
        <v>4.3545042889535845E-4</v>
      </c>
      <c r="J49" s="29">
        <f t="shared" si="3"/>
        <v>4.6135230270532288E-4</v>
      </c>
      <c r="K49" s="25">
        <f t="shared" si="4"/>
        <v>4.5508015149501257E-4</v>
      </c>
      <c r="L49" s="23">
        <f t="shared" si="0"/>
        <v>0.89375846439967011</v>
      </c>
      <c r="M49" s="29">
        <f t="shared" si="5"/>
        <v>0.88059042762756234</v>
      </c>
      <c r="N49" s="23">
        <f t="shared" si="6"/>
        <v>0.93297053939489483</v>
      </c>
      <c r="O49" s="29">
        <f t="shared" si="7"/>
        <v>0.9202866701185618</v>
      </c>
    </row>
    <row r="50" spans="1:15" x14ac:dyDescent="0.25">
      <c r="A50" s="8" t="s">
        <v>37</v>
      </c>
      <c r="B50" s="10" t="s">
        <v>89</v>
      </c>
      <c r="C50" s="33">
        <v>1.2356117809843843E-2</v>
      </c>
      <c r="D50" s="9">
        <v>8.8941785698180217E-3</v>
      </c>
      <c r="E50" s="9">
        <v>8.9780356813024473E-3</v>
      </c>
      <c r="F50" s="9">
        <v>8.266045347289995E-3</v>
      </c>
      <c r="G50" s="9">
        <v>8.3391805230068443E-3</v>
      </c>
      <c r="H50" s="29">
        <f t="shared" si="1"/>
        <v>-3.4619392400258211E-3</v>
      </c>
      <c r="I50" s="23">
        <f t="shared" si="2"/>
        <v>-3.3780821285413955E-3</v>
      </c>
      <c r="J50" s="29">
        <f t="shared" si="3"/>
        <v>-4.0900724625538478E-3</v>
      </c>
      <c r="K50" s="25">
        <f t="shared" si="4"/>
        <v>-4.0169372868369985E-3</v>
      </c>
      <c r="L50" s="23">
        <f t="shared" si="0"/>
        <v>-0.28018017416989754</v>
      </c>
      <c r="M50" s="29">
        <f t="shared" si="5"/>
        <v>-0.27339348657311707</v>
      </c>
      <c r="N50" s="23">
        <f t="shared" si="6"/>
        <v>-0.33101598135422267</v>
      </c>
      <c r="O50" s="29">
        <f t="shared" si="7"/>
        <v>-0.32509703684087526</v>
      </c>
    </row>
    <row r="51" spans="1:15" x14ac:dyDescent="0.25">
      <c r="A51" s="8" t="s">
        <v>38</v>
      </c>
      <c r="B51" s="10" t="s">
        <v>90</v>
      </c>
      <c r="C51" s="33">
        <v>7.9262436581669631E-3</v>
      </c>
      <c r="D51" s="9">
        <v>7.9972069599412738E-3</v>
      </c>
      <c r="E51" s="9">
        <v>8.1253040871730325E-3</v>
      </c>
      <c r="F51" s="9">
        <v>7.9000022682132395E-3</v>
      </c>
      <c r="G51" s="9">
        <v>8.0293436360307606E-3</v>
      </c>
      <c r="H51" s="29">
        <f t="shared" si="1"/>
        <v>7.0963301774310678E-5</v>
      </c>
      <c r="I51" s="23">
        <f t="shared" si="2"/>
        <v>1.9906042900606942E-4</v>
      </c>
      <c r="J51" s="29">
        <f t="shared" si="3"/>
        <v>-2.624138995372359E-5</v>
      </c>
      <c r="K51" s="25">
        <f t="shared" si="4"/>
        <v>1.0309997786379747E-4</v>
      </c>
      <c r="L51" s="23">
        <f t="shared" si="0"/>
        <v>8.9529548717811897E-3</v>
      </c>
      <c r="M51" s="29">
        <f t="shared" si="5"/>
        <v>2.5114094089318532E-2</v>
      </c>
      <c r="N51" s="23">
        <f t="shared" si="6"/>
        <v>-3.3106968553364177E-3</v>
      </c>
      <c r="O51" s="29">
        <f t="shared" si="7"/>
        <v>1.3007419694645188E-2</v>
      </c>
    </row>
    <row r="52" spans="1:15" x14ac:dyDescent="0.25">
      <c r="A52" s="8" t="s">
        <v>39</v>
      </c>
      <c r="B52" s="10" t="s">
        <v>91</v>
      </c>
      <c r="C52" s="33">
        <v>1.0956974369111154E-2</v>
      </c>
      <c r="D52" s="9">
        <v>7.9712206056931599E-3</v>
      </c>
      <c r="E52" s="9">
        <v>8.038334545257101E-3</v>
      </c>
      <c r="F52" s="9">
        <v>7.645304428599827E-3</v>
      </c>
      <c r="G52" s="9">
        <v>7.7072901726229614E-3</v>
      </c>
      <c r="H52" s="29">
        <f t="shared" si="1"/>
        <v>-2.9857537634179945E-3</v>
      </c>
      <c r="I52" s="23">
        <f t="shared" si="2"/>
        <v>-2.9186398238540533E-3</v>
      </c>
      <c r="J52" s="29">
        <f t="shared" si="3"/>
        <v>-3.3116699405113274E-3</v>
      </c>
      <c r="K52" s="25">
        <f t="shared" si="4"/>
        <v>-3.249684196488193E-3</v>
      </c>
      <c r="L52" s="23">
        <f t="shared" si="0"/>
        <v>-0.27249801476538482</v>
      </c>
      <c r="M52" s="29">
        <f t="shared" si="5"/>
        <v>-0.26637278919644108</v>
      </c>
      <c r="N52" s="23">
        <f t="shared" si="6"/>
        <v>-0.30224310370272178</v>
      </c>
      <c r="O52" s="29">
        <f t="shared" si="7"/>
        <v>-0.29658590839177185</v>
      </c>
    </row>
    <row r="53" spans="1:15" x14ac:dyDescent="0.25">
      <c r="A53" s="8" t="s">
        <v>40</v>
      </c>
      <c r="B53" s="10" t="s">
        <v>92</v>
      </c>
      <c r="C53" s="33">
        <v>8.5275021413981689E-2</v>
      </c>
      <c r="D53" s="9">
        <v>5.9850217405485698E-2</v>
      </c>
      <c r="E53" s="9">
        <v>6.0296042910877798E-2</v>
      </c>
      <c r="F53" s="9">
        <v>6.0080420017209563E-2</v>
      </c>
      <c r="G53" s="9">
        <v>6.0540966428376863E-2</v>
      </c>
      <c r="H53" s="29">
        <f t="shared" si="1"/>
        <v>-2.5424804008495991E-2</v>
      </c>
      <c r="I53" s="23">
        <f t="shared" si="2"/>
        <v>-2.4978978503103891E-2</v>
      </c>
      <c r="J53" s="29">
        <f t="shared" si="3"/>
        <v>-2.5194601396772126E-2</v>
      </c>
      <c r="K53" s="25">
        <f t="shared" si="4"/>
        <v>-2.4734054985604825E-2</v>
      </c>
      <c r="L53" s="23">
        <f t="shared" si="0"/>
        <v>-0.29815066108359067</v>
      </c>
      <c r="M53" s="29">
        <f t="shared" si="5"/>
        <v>-0.29292257086444234</v>
      </c>
      <c r="N53" s="23">
        <f t="shared" si="6"/>
        <v>-0.29545112952198238</v>
      </c>
      <c r="O53" s="29">
        <f t="shared" si="7"/>
        <v>-0.29005041072378351</v>
      </c>
    </row>
    <row r="54" spans="1:15" x14ac:dyDescent="0.25">
      <c r="A54" s="8" t="s">
        <v>41</v>
      </c>
      <c r="B54" s="10" t="s">
        <v>93</v>
      </c>
      <c r="C54" s="33">
        <v>3.6958555709296964E-3</v>
      </c>
      <c r="D54" s="9">
        <v>5.9878991323682393E-3</v>
      </c>
      <c r="E54" s="9">
        <v>6.0293086521208596E-3</v>
      </c>
      <c r="F54" s="9">
        <v>5.8494645717360929E-3</v>
      </c>
      <c r="G54" s="9">
        <v>5.889366829061219E-3</v>
      </c>
      <c r="H54" s="29">
        <f t="shared" si="1"/>
        <v>2.2920435614385429E-3</v>
      </c>
      <c r="I54" s="23">
        <f t="shared" si="2"/>
        <v>2.3334530811911633E-3</v>
      </c>
      <c r="J54" s="29">
        <f t="shared" si="3"/>
        <v>2.1536090008063965E-3</v>
      </c>
      <c r="K54" s="25">
        <f t="shared" si="4"/>
        <v>2.1935112581315227E-3</v>
      </c>
      <c r="L54" s="23">
        <f t="shared" si="0"/>
        <v>0.62016589053613291</v>
      </c>
      <c r="M54" s="29">
        <f t="shared" si="5"/>
        <v>0.63137020276043432</v>
      </c>
      <c r="N54" s="23">
        <f t="shared" si="6"/>
        <v>0.58270918856946941</v>
      </c>
      <c r="O54" s="29">
        <f t="shared" si="7"/>
        <v>0.59350567575879121</v>
      </c>
    </row>
    <row r="55" spans="1:15" x14ac:dyDescent="0.25">
      <c r="A55" s="8" t="s">
        <v>43</v>
      </c>
      <c r="B55" s="10" t="s">
        <v>94</v>
      </c>
      <c r="C55" s="33">
        <v>2.438215721157014E-3</v>
      </c>
      <c r="D55" s="9">
        <v>2.6282230445275117E-3</v>
      </c>
      <c r="E55" s="9">
        <v>2.6261815168982226E-3</v>
      </c>
      <c r="F55" s="9">
        <v>2.5426835859231503E-3</v>
      </c>
      <c r="G55" s="9">
        <v>2.5388469341393878E-3</v>
      </c>
      <c r="H55" s="29">
        <f t="shared" si="1"/>
        <v>1.9000732337049776E-4</v>
      </c>
      <c r="I55" s="23">
        <f t="shared" si="2"/>
        <v>1.8796579574120861E-4</v>
      </c>
      <c r="J55" s="29">
        <f t="shared" si="3"/>
        <v>1.0446786476613632E-4</v>
      </c>
      <c r="K55" s="25">
        <f t="shared" si="4"/>
        <v>1.0063121298237382E-4</v>
      </c>
      <c r="L55" s="23">
        <f t="shared" si="0"/>
        <v>7.7928840225971893E-2</v>
      </c>
      <c r="M55" s="29">
        <f t="shared" si="5"/>
        <v>7.7091536286220244E-2</v>
      </c>
      <c r="N55" s="23">
        <f t="shared" si="6"/>
        <v>4.2846030340811213E-2</v>
      </c>
      <c r="O55" s="29">
        <f t="shared" si="7"/>
        <v>4.1272481392508199E-2</v>
      </c>
    </row>
    <row r="56" spans="1:15" x14ac:dyDescent="0.25">
      <c r="A56" s="8" t="s">
        <v>42</v>
      </c>
      <c r="B56" s="10" t="s">
        <v>95</v>
      </c>
      <c r="C56" s="33">
        <v>1.1856598800817025E-2</v>
      </c>
      <c r="D56" s="9">
        <v>8.9091374455362738E-3</v>
      </c>
      <c r="E56" s="9">
        <v>9.001938571630879E-3</v>
      </c>
      <c r="F56" s="9">
        <v>8.6900686176118284E-3</v>
      </c>
      <c r="G56" s="9">
        <v>8.7804558660536068E-3</v>
      </c>
      <c r="H56" s="29">
        <f t="shared" si="1"/>
        <v>-2.9474613552807512E-3</v>
      </c>
      <c r="I56" s="23">
        <f t="shared" si="2"/>
        <v>-2.8546602291861459E-3</v>
      </c>
      <c r="J56" s="29">
        <f t="shared" si="3"/>
        <v>-3.1665301832051965E-3</v>
      </c>
      <c r="K56" s="25">
        <f t="shared" si="4"/>
        <v>-3.0761429347634182E-3</v>
      </c>
      <c r="L56" s="23">
        <f t="shared" si="0"/>
        <v>-0.24859248464050626</v>
      </c>
      <c r="M56" s="29">
        <f t="shared" si="5"/>
        <v>-0.24076552451023597</v>
      </c>
      <c r="N56" s="23">
        <f t="shared" si="6"/>
        <v>-0.26706901670544797</v>
      </c>
      <c r="O56" s="29">
        <f t="shared" si="7"/>
        <v>-0.25944564595973718</v>
      </c>
    </row>
    <row r="57" spans="1:15" x14ac:dyDescent="0.25">
      <c r="A57" s="8" t="s">
        <v>44</v>
      </c>
      <c r="B57" s="10" t="s">
        <v>96</v>
      </c>
      <c r="C57" s="33">
        <v>3.9488344205047113E-2</v>
      </c>
      <c r="D57" s="9">
        <v>5.0866246147027255E-2</v>
      </c>
      <c r="E57" s="9">
        <v>5.0709835761602172E-2</v>
      </c>
      <c r="F57" s="9">
        <v>5.1211760901466077E-2</v>
      </c>
      <c r="G57" s="9">
        <v>5.1057668373791165E-2</v>
      </c>
      <c r="H57" s="29">
        <f t="shared" si="1"/>
        <v>1.1377901941980142E-2</v>
      </c>
      <c r="I57" s="23">
        <f t="shared" si="2"/>
        <v>1.1221491556555059E-2</v>
      </c>
      <c r="J57" s="29">
        <f t="shared" si="3"/>
        <v>1.1723416696418965E-2</v>
      </c>
      <c r="K57" s="25">
        <f t="shared" si="4"/>
        <v>1.1569324168744052E-2</v>
      </c>
      <c r="L57" s="23">
        <f t="shared" si="0"/>
        <v>0.28813317375120279</v>
      </c>
      <c r="M57" s="29">
        <f t="shared" si="5"/>
        <v>0.28417224835476412</v>
      </c>
      <c r="N57" s="23">
        <f t="shared" si="6"/>
        <v>0.29688296464252767</v>
      </c>
      <c r="O57" s="29">
        <f t="shared" si="7"/>
        <v>0.2929807365097204</v>
      </c>
    </row>
    <row r="58" spans="1:15" x14ac:dyDescent="0.25">
      <c r="A58" s="8" t="s">
        <v>46</v>
      </c>
      <c r="B58" s="10" t="s">
        <v>97</v>
      </c>
      <c r="C58" s="33">
        <v>2.5090070501416618E-3</v>
      </c>
      <c r="D58" s="9">
        <v>1.1321806483191382E-3</v>
      </c>
      <c r="E58" s="9">
        <v>1.1390438081483279E-3</v>
      </c>
      <c r="F58" s="9">
        <v>1.1498616283201701E-3</v>
      </c>
      <c r="G58" s="9">
        <v>1.1572097696757365E-3</v>
      </c>
      <c r="H58" s="29">
        <f t="shared" si="1"/>
        <v>-1.3768264018225237E-3</v>
      </c>
      <c r="I58" s="23">
        <f t="shared" si="2"/>
        <v>-1.3699632419933339E-3</v>
      </c>
      <c r="J58" s="29">
        <f t="shared" si="3"/>
        <v>-1.3591454218214918E-3</v>
      </c>
      <c r="K58" s="25">
        <f t="shared" si="4"/>
        <v>-1.3517972804659253E-3</v>
      </c>
      <c r="L58" s="23">
        <f t="shared" si="0"/>
        <v>-0.54875350061084371</v>
      </c>
      <c r="M58" s="29">
        <f t="shared" si="5"/>
        <v>-0.54601809186466177</v>
      </c>
      <c r="N58" s="23">
        <f t="shared" si="6"/>
        <v>-0.54170649769387957</v>
      </c>
      <c r="O58" s="29">
        <f t="shared" si="7"/>
        <v>-0.53877779274856996</v>
      </c>
    </row>
    <row r="59" spans="1:15" x14ac:dyDescent="0.25">
      <c r="A59" s="8" t="s">
        <v>45</v>
      </c>
      <c r="B59" s="10" t="s">
        <v>98</v>
      </c>
      <c r="C59" s="33">
        <v>1.5982117678065493E-2</v>
      </c>
      <c r="D59" s="9">
        <v>2.1490400995376441E-2</v>
      </c>
      <c r="E59" s="9">
        <v>2.1489914139461941E-2</v>
      </c>
      <c r="F59" s="9">
        <v>2.1820647901818563E-2</v>
      </c>
      <c r="G59" s="9">
        <v>2.1826290824098087E-2</v>
      </c>
      <c r="H59" s="29">
        <f t="shared" si="1"/>
        <v>5.5082833173109476E-3</v>
      </c>
      <c r="I59" s="23">
        <f t="shared" si="2"/>
        <v>5.5077964613964477E-3</v>
      </c>
      <c r="J59" s="29">
        <f t="shared" si="3"/>
        <v>5.8385302237530697E-3</v>
      </c>
      <c r="K59" s="25">
        <f t="shared" si="4"/>
        <v>5.8441731460325934E-3</v>
      </c>
      <c r="L59" s="23">
        <f t="shared" si="0"/>
        <v>0.34465290697181755</v>
      </c>
      <c r="M59" s="29">
        <f t="shared" si="5"/>
        <v>0.34462244443085105</v>
      </c>
      <c r="N59" s="23">
        <f t="shared" si="6"/>
        <v>0.36531643311362333</v>
      </c>
      <c r="O59" s="29">
        <f t="shared" si="7"/>
        <v>0.36566951037116774</v>
      </c>
    </row>
    <row r="60" spans="1:15" x14ac:dyDescent="0.25">
      <c r="A60" s="11" t="s">
        <v>47</v>
      </c>
      <c r="B60" s="12" t="s">
        <v>99</v>
      </c>
      <c r="C60" s="34">
        <v>2.9894709099294987E-3</v>
      </c>
      <c r="D60" s="9">
        <v>3.1156067227002837E-3</v>
      </c>
      <c r="E60" s="9">
        <v>3.128118976348339E-3</v>
      </c>
      <c r="F60" s="9">
        <v>3.1079254974994515E-3</v>
      </c>
      <c r="G60" s="9">
        <v>3.1209233033609152E-3</v>
      </c>
      <c r="H60" s="30">
        <f t="shared" si="1"/>
        <v>1.2613581277078501E-4</v>
      </c>
      <c r="I60" s="26">
        <f t="shared" si="2"/>
        <v>1.3864806641884038E-4</v>
      </c>
      <c r="J60" s="30">
        <f t="shared" si="3"/>
        <v>1.184545875699528E-4</v>
      </c>
      <c r="K60" s="27">
        <f t="shared" si="4"/>
        <v>1.3145239343141657E-4</v>
      </c>
      <c r="L60" s="26">
        <f t="shared" si="0"/>
        <v>4.219335680833225E-2</v>
      </c>
      <c r="M60" s="30">
        <f t="shared" si="5"/>
        <v>4.637879765222741E-2</v>
      </c>
      <c r="N60" s="26">
        <f t="shared" si="6"/>
        <v>3.9623930501048545E-2</v>
      </c>
      <c r="O60" s="30">
        <f t="shared" si="7"/>
        <v>4.397179213043978E-2</v>
      </c>
    </row>
    <row r="61" spans="1:15" x14ac:dyDescent="0.25">
      <c r="A61" s="13"/>
      <c r="B61" s="14"/>
      <c r="C61" s="15">
        <v>1.0000000000000002</v>
      </c>
      <c r="D61" s="42">
        <v>0.99999999999999944</v>
      </c>
      <c r="E61" s="15">
        <v>1.0000000000000002</v>
      </c>
      <c r="F61" s="42">
        <v>1</v>
      </c>
      <c r="G61" s="16">
        <v>1.0000000000000004</v>
      </c>
    </row>
  </sheetData>
  <mergeCells count="8">
    <mergeCell ref="L7:O7"/>
    <mergeCell ref="C3:G3"/>
    <mergeCell ref="C1:G1"/>
    <mergeCell ref="C2:G2"/>
    <mergeCell ref="C4:G4"/>
    <mergeCell ref="C5:G5"/>
    <mergeCell ref="D7:G7"/>
    <mergeCell ref="H7:K7"/>
  </mergeCells>
  <pageMargins left="0.7" right="0.7" top="0.75" bottom="0.75" header="0.3" footer="0.3"/>
  <pageSetup scale="6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 2018 vs. PY 2005 Factors</vt:lpstr>
      <vt:lpstr>PY 2018 vs. PY 2016 Allocat. 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Windows User</cp:lastModifiedBy>
  <cp:lastPrinted>2017-02-08T00:42:06Z</cp:lastPrinted>
  <dcterms:created xsi:type="dcterms:W3CDTF">2004-05-19T15:21:50Z</dcterms:created>
  <dcterms:modified xsi:type="dcterms:W3CDTF">2017-02-22T16:31:26Z</dcterms:modified>
</cp:coreProperties>
</file>